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6"/>
  <c r="A196"/>
  <c r="J195"/>
  <c r="I195"/>
  <c r="H195"/>
  <c r="G195"/>
  <c r="F195"/>
  <c r="B187"/>
  <c r="A187"/>
  <c r="J186"/>
  <c r="I186"/>
  <c r="H186"/>
  <c r="G186"/>
  <c r="F186"/>
  <c r="B178"/>
  <c r="A178"/>
  <c r="J177"/>
  <c r="I177"/>
  <c r="H177"/>
  <c r="G177"/>
  <c r="F177"/>
  <c r="B167"/>
  <c r="A167"/>
  <c r="J166"/>
  <c r="I166"/>
  <c r="H166"/>
  <c r="G166"/>
  <c r="F166"/>
  <c r="B158"/>
  <c r="A158"/>
  <c r="J157"/>
  <c r="I157"/>
  <c r="H157"/>
  <c r="G157"/>
  <c r="F157"/>
  <c r="B148"/>
  <c r="A148"/>
  <c r="J147"/>
  <c r="I147"/>
  <c r="H147"/>
  <c r="G147"/>
  <c r="F147"/>
  <c r="B139"/>
  <c r="A139"/>
  <c r="J138"/>
  <c r="I138"/>
  <c r="H138"/>
  <c r="G138"/>
  <c r="F138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1"/>
  <c r="A91"/>
  <c r="J90"/>
  <c r="I90"/>
  <c r="H90"/>
  <c r="G90"/>
  <c r="F90"/>
  <c r="B82"/>
  <c r="A82"/>
  <c r="J81"/>
  <c r="I81"/>
  <c r="H81"/>
  <c r="G81"/>
  <c r="F81"/>
  <c r="B72"/>
  <c r="A72"/>
  <c r="J71"/>
  <c r="I71"/>
  <c r="H71"/>
  <c r="G71"/>
  <c r="F71"/>
  <c r="B63"/>
  <c r="A63"/>
  <c r="J62"/>
  <c r="I62"/>
  <c r="H62"/>
  <c r="G62"/>
  <c r="F62"/>
  <c r="B53"/>
  <c r="A53"/>
  <c r="J52"/>
  <c r="I52"/>
  <c r="H52"/>
  <c r="G52"/>
  <c r="F52"/>
  <c r="B44"/>
  <c r="A44"/>
  <c r="J43"/>
  <c r="I43"/>
  <c r="H43"/>
  <c r="G43"/>
  <c r="F43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6" l="1"/>
  <c r="J158"/>
  <c r="H139"/>
  <c r="J119"/>
  <c r="I119"/>
  <c r="G100"/>
  <c r="F44"/>
  <c r="H63"/>
  <c r="F82"/>
  <c r="I178"/>
  <c r="I100"/>
  <c r="G119"/>
  <c r="J139"/>
  <c r="H158"/>
  <c r="H196"/>
  <c r="H44"/>
  <c r="F63"/>
  <c r="J63"/>
  <c r="H119"/>
  <c r="G178"/>
  <c r="J82"/>
  <c r="J44"/>
  <c r="G196"/>
  <c r="I196"/>
  <c r="H178"/>
  <c r="J178"/>
  <c r="G158"/>
  <c r="I158"/>
  <c r="G139"/>
  <c r="I139"/>
  <c r="F100"/>
  <c r="H100"/>
  <c r="J100"/>
  <c r="H82"/>
  <c r="I63"/>
  <c r="G63"/>
  <c r="G44"/>
  <c r="I44"/>
  <c r="G82"/>
  <c r="I82"/>
  <c r="F119"/>
  <c r="F139"/>
  <c r="F158"/>
  <c r="F178"/>
  <c r="F196"/>
  <c r="I24"/>
  <c r="F24"/>
  <c r="J24"/>
  <c r="H24"/>
  <c r="G24"/>
  <c r="F197" l="1"/>
  <c r="J197"/>
  <c r="H197"/>
  <c r="I197"/>
  <c r="G197"/>
</calcChain>
</file>

<file path=xl/sharedStrings.xml><?xml version="1.0" encoding="utf-8"?>
<sst xmlns="http://schemas.openxmlformats.org/spreadsheetml/2006/main" count="364" uniqueCount="152">
  <si>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</si>
  <si>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</si>
  <si>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</si>
  <si>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</si>
  <si>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</si>
  <si>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</si>
  <si>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</si>
  <si>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</si>
  <si>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</si>
  <si>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</si>
  <si>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</si>
  <si>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</si>
  <si>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</si>
  <si>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</si>
  <si>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</si>
  <si>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</si>
  <si>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</si>
  <si>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</si>
  <si>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</si>
  <si>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</si>
  <si>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</si>
  <si>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</si>
  <si>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</si>
  <si>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</si>
  <si>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</si>
  <si>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</si>
  <si>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</si>
  <si>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</si>
  <si>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</si>
  <si>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</si>
  <si>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</si>
  <si>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</si>
  <si>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</si>
  <si>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</si>
  <si>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лимоном</t>
  </si>
  <si>
    <t>ттк №79</t>
  </si>
  <si>
    <t>Хлеб пшеничный</t>
  </si>
  <si>
    <t>Винегрет овощной (2-й вариант)</t>
  </si>
  <si>
    <t>55 Диет</t>
  </si>
  <si>
    <t>Суп картофельный</t>
  </si>
  <si>
    <t>Шницель детский</t>
  </si>
  <si>
    <t>ттк № 7</t>
  </si>
  <si>
    <t>Макаронные изделия отварные</t>
  </si>
  <si>
    <t>Фруктовый чай с яблоком</t>
  </si>
  <si>
    <t>ттк №58</t>
  </si>
  <si>
    <t>Хлеб столовый (ржано-пшеничный)</t>
  </si>
  <si>
    <t>Чай с сахаром</t>
  </si>
  <si>
    <t>ттк №77</t>
  </si>
  <si>
    <t>Борщ с капустой и картофелем</t>
  </si>
  <si>
    <t>128****</t>
  </si>
  <si>
    <t>Каша "Дружба", Бутерброд горячий</t>
  </si>
  <si>
    <t>ттк №63, ттк №82</t>
  </si>
  <si>
    <t>Чай с молоком</t>
  </si>
  <si>
    <t>ттк №80</t>
  </si>
  <si>
    <t>Рассольник Ленинградский</t>
  </si>
  <si>
    <t>№76 12г</t>
  </si>
  <si>
    <t>108****</t>
  </si>
  <si>
    <t>110****</t>
  </si>
  <si>
    <t>Суп "Кудрявый"</t>
  </si>
  <si>
    <t>ттк №17</t>
  </si>
  <si>
    <t>Каша вязкая (гречневая)</t>
  </si>
  <si>
    <t>510*</t>
  </si>
  <si>
    <t>Компот из смеси сухофруктов</t>
  </si>
  <si>
    <t>ттк № 116</t>
  </si>
  <si>
    <t>Салат "Здоровье"</t>
  </si>
  <si>
    <t>ттк № 13</t>
  </si>
  <si>
    <t>Щи из свежей капусты с картофелем</t>
  </si>
  <si>
    <t>№142 ****</t>
  </si>
  <si>
    <t>Картофельное пюре</t>
  </si>
  <si>
    <t>520*</t>
  </si>
  <si>
    <t>Компот из свежих плодов</t>
  </si>
  <si>
    <t>ттк №117</t>
  </si>
  <si>
    <t>Макаронные изделия отварные, фрикадельки куриные в соусе (1 вариант)</t>
  </si>
  <si>
    <t>516*, ттк №75</t>
  </si>
  <si>
    <t>Фруто-чай</t>
  </si>
  <si>
    <t>ттк №26</t>
  </si>
  <si>
    <t>Чай апельсиновый</t>
  </si>
  <si>
    <t>ттк №25</t>
  </si>
  <si>
    <t>Каша рисовая вязкая, бутерброд горячий</t>
  </si>
  <si>
    <t>ттк №62, ттк №82</t>
  </si>
  <si>
    <t>Салат "Фантазия"</t>
  </si>
  <si>
    <t>ТТК № 15</t>
  </si>
  <si>
    <t>№128****</t>
  </si>
  <si>
    <t>Каша вязкая (гречневая), Тефтели (1-й вариант)</t>
  </si>
  <si>
    <t>510*, 461*</t>
  </si>
  <si>
    <t>76 12г</t>
  </si>
  <si>
    <t>142****</t>
  </si>
  <si>
    <t>Суп картофельный с бобовыми</t>
  </si>
  <si>
    <t>№81 12г</t>
  </si>
  <si>
    <t>Каша вязкая (пшеничная)</t>
  </si>
  <si>
    <t>ТТК № 117</t>
  </si>
  <si>
    <t>МОАУ " Лицей № 9"</t>
  </si>
  <si>
    <t>И. о. директора МОАУ "Лицей № 9"</t>
  </si>
  <si>
    <t>Обухова Е.Ю.</t>
  </si>
  <si>
    <t>Макаронные изделия отварные, Шницель детский, помидоры свежие</t>
  </si>
  <si>
    <t>№516*, ттк №7, №106****</t>
  </si>
  <si>
    <t>№108****</t>
  </si>
  <si>
    <t>Фрикадельки куриные в соусе</t>
  </si>
  <si>
    <t>ттк №134</t>
  </si>
  <si>
    <t>ттк № 84</t>
  </si>
  <si>
    <t xml:space="preserve"> № 108****</t>
  </si>
  <si>
    <t>№ 110****</t>
  </si>
  <si>
    <t>Плов , Овощи натуральные (огурцы свежие)</t>
  </si>
  <si>
    <t>ттк №106, ттк № 60</t>
  </si>
  <si>
    <t>Салат из свежих помидоров</t>
  </si>
  <si>
    <t>Фрикадельки рыбные с томатным соусом</t>
  </si>
  <si>
    <t>Пюре из гороха с маслом</t>
  </si>
  <si>
    <t xml:space="preserve"> №22****</t>
  </si>
  <si>
    <t xml:space="preserve"> №397*</t>
  </si>
  <si>
    <t>ттк №146</t>
  </si>
  <si>
    <t>№ 108****</t>
  </si>
  <si>
    <t xml:space="preserve"> № 110****</t>
  </si>
  <si>
    <t xml:space="preserve">Салат "Фантазия" </t>
  </si>
  <si>
    <t>Котлеты "Классные", капуста тушёная</t>
  </si>
  <si>
    <t>Кисель из концентрата плодового или ягодного</t>
  </si>
  <si>
    <t>ттк №15</t>
  </si>
  <si>
    <t>№235**ТТК№11</t>
  </si>
  <si>
    <t>ттк №119</t>
  </si>
  <si>
    <t>Каша вязкая (гречневая), Куриное филе тушеное в соусе,помидоры свежие</t>
  </si>
  <si>
    <t>510*, ттк №83,№106****</t>
  </si>
  <si>
    <t>Салат из белокочанной капусты с морковью</t>
  </si>
  <si>
    <t>Бифштекс "Нежность"</t>
  </si>
  <si>
    <t>№4****</t>
  </si>
  <si>
    <t>ттк №12</t>
  </si>
  <si>
    <t>№516*</t>
  </si>
  <si>
    <t>Картофельное пюре, "Ежики" с овощами,огурцы свежие</t>
  </si>
  <si>
    <t>520*, ттк № 48,№106****</t>
  </si>
  <si>
    <t>Плов</t>
  </si>
  <si>
    <t>Лимонный напиток</t>
  </si>
  <si>
    <t>ттк № 60</t>
  </si>
  <si>
    <t>ттк №33</t>
  </si>
  <si>
    <t>Гуляш</t>
  </si>
  <si>
    <t>ттк №68</t>
  </si>
  <si>
    <t>№510*</t>
  </si>
  <si>
    <t>Котлеты классные</t>
  </si>
  <si>
    <t>ттк№ 11</t>
  </si>
  <si>
    <t>ттк № 117</t>
  </si>
  <si>
    <t>Салат "Витаминный"</t>
  </si>
  <si>
    <t>№ 2****</t>
  </si>
  <si>
    <t>№397*</t>
  </si>
  <si>
    <t>Плов из филе птицы, Овощи натуральные  (помидоры)</t>
  </si>
  <si>
    <t>ттк №141,  № 106****</t>
  </si>
  <si>
    <t>Салат из свежих огурцов</t>
  </si>
  <si>
    <t>№17****</t>
  </si>
  <si>
    <t>ттк№116</t>
  </si>
  <si>
    <t>Картофельное пюре, Мясные шарики с овощами</t>
  </si>
  <si>
    <t>520*, ттк № 59</t>
  </si>
  <si>
    <t xml:space="preserve"> № 108</t>
  </si>
  <si>
    <t>Каша перловая с мясом и овощами</t>
  </si>
  <si>
    <t>Салат "Радуга"</t>
  </si>
  <si>
    <t>ттк № 20</t>
  </si>
  <si>
    <t>ттк № 72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</si>
</sst>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/>
    </xf>
    <xf numFmtId="2" fontId="10" fillId="5" borderId="24" xfId="0" applyNumberFormat="1" applyFont="1" applyFill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>
      <alignment horizontal="center" vertical="center"/>
    </xf>
    <xf numFmtId="2" fontId="10" fillId="0" borderId="24" xfId="1" applyNumberFormat="1" applyFont="1" applyFill="1" applyBorder="1" applyAlignment="1">
      <alignment horizontal="right" vertical="center"/>
    </xf>
    <xf numFmtId="2" fontId="10" fillId="0" borderId="24" xfId="0" applyNumberFormat="1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10" fillId="5" borderId="24" xfId="0" applyFont="1" applyFill="1" applyBorder="1" applyAlignment="1">
      <alignment horizontal="center" vertical="center"/>
    </xf>
    <xf numFmtId="2" fontId="10" fillId="0" borderId="24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right" vertical="center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>
      <alignment horizontal="left" vertical="center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9" sqref="K1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7" t="s">
        <v>91</v>
      </c>
      <c r="D1" s="68"/>
      <c r="E1" s="68"/>
      <c r="F1" s="13" t="s">
        <v>16</v>
      </c>
      <c r="G1" s="2" t="s">
        <v>17</v>
      </c>
      <c r="H1" s="69" t="s">
        <v>92</v>
      </c>
      <c r="I1" s="69"/>
      <c r="J1" s="69"/>
      <c r="K1" s="69"/>
    </row>
    <row r="2" spans="1:11" ht="18">
      <c r="A2" s="36" t="s">
        <v>6</v>
      </c>
      <c r="C2" s="2"/>
      <c r="G2" s="2" t="s">
        <v>18</v>
      </c>
      <c r="H2" s="69" t="s">
        <v>93</v>
      </c>
      <c r="I2" s="69"/>
      <c r="J2" s="69"/>
      <c r="K2" s="6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0">
        <v>45536</v>
      </c>
      <c r="I3" s="71"/>
      <c r="J3" s="71"/>
      <c r="K3" s="71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8.25">
      <c r="A6" s="21">
        <v>1</v>
      </c>
      <c r="B6" s="22">
        <v>1</v>
      </c>
      <c r="C6" s="23" t="s">
        <v>20</v>
      </c>
      <c r="D6" s="5" t="s">
        <v>21</v>
      </c>
      <c r="E6" s="45" t="s">
        <v>94</v>
      </c>
      <c r="F6" s="46">
        <v>279</v>
      </c>
      <c r="G6" s="47">
        <v>13.38</v>
      </c>
      <c r="H6" s="47">
        <v>14.85</v>
      </c>
      <c r="I6" s="47">
        <v>49.45</v>
      </c>
      <c r="J6" s="47">
        <v>370.42</v>
      </c>
      <c r="K6" s="55" t="s">
        <v>95</v>
      </c>
    </row>
    <row r="7" spans="1:11" ht="15">
      <c r="A7" s="24"/>
      <c r="B7" s="16"/>
      <c r="C7" s="11"/>
      <c r="D7" s="6"/>
      <c r="E7" s="49"/>
      <c r="F7" s="50"/>
      <c r="G7" s="50"/>
      <c r="H7" s="50"/>
      <c r="I7" s="50"/>
      <c r="J7" s="50"/>
      <c r="K7" s="51"/>
    </row>
    <row r="8" spans="1:11" ht="15">
      <c r="A8" s="24"/>
      <c r="B8" s="16"/>
      <c r="C8" s="11"/>
      <c r="D8" s="7" t="s">
        <v>22</v>
      </c>
      <c r="E8" s="48" t="s">
        <v>34</v>
      </c>
      <c r="F8" s="52">
        <v>200</v>
      </c>
      <c r="G8" s="53">
        <v>7.0000000000000007E-2</v>
      </c>
      <c r="H8" s="53">
        <v>0.01</v>
      </c>
      <c r="I8" s="53">
        <v>15.31</v>
      </c>
      <c r="J8" s="53">
        <v>61.62</v>
      </c>
      <c r="K8" s="48" t="s">
        <v>35</v>
      </c>
    </row>
    <row r="9" spans="1:11" ht="15">
      <c r="A9" s="24"/>
      <c r="B9" s="16"/>
      <c r="C9" s="11"/>
      <c r="D9" s="7" t="s">
        <v>23</v>
      </c>
      <c r="E9" s="48" t="s">
        <v>36</v>
      </c>
      <c r="F9" s="52">
        <v>30</v>
      </c>
      <c r="G9" s="54">
        <v>2.2799999999999998</v>
      </c>
      <c r="H9" s="54">
        <v>0.24</v>
      </c>
      <c r="I9" s="54">
        <v>14.76</v>
      </c>
      <c r="J9" s="54">
        <v>70.5</v>
      </c>
      <c r="K9" s="55" t="s">
        <v>96</v>
      </c>
    </row>
    <row r="10" spans="1:11" ht="15">
      <c r="A10" s="24"/>
      <c r="B10" s="16"/>
      <c r="C10" s="11"/>
      <c r="D10" s="7"/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32</v>
      </c>
      <c r="E13" s="9"/>
      <c r="F13" s="20">
        <f>SUM(F6:F12)</f>
        <v>509</v>
      </c>
      <c r="G13" s="20">
        <f t="shared" ref="G13:J13" si="0">SUM(G6:G12)</f>
        <v>15.73</v>
      </c>
      <c r="H13" s="20">
        <f t="shared" si="0"/>
        <v>15.1</v>
      </c>
      <c r="I13" s="20">
        <f t="shared" si="0"/>
        <v>79.52000000000001</v>
      </c>
      <c r="J13" s="20">
        <f t="shared" si="0"/>
        <v>502.54</v>
      </c>
      <c r="K13" s="26"/>
    </row>
    <row r="14" spans="1:11" ht="1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5" t="s">
        <v>37</v>
      </c>
      <c r="F14" s="56">
        <v>60</v>
      </c>
      <c r="G14" s="47">
        <v>0.94</v>
      </c>
      <c r="H14" s="47">
        <v>3.92</v>
      </c>
      <c r="I14" s="47">
        <v>4.8</v>
      </c>
      <c r="J14" s="47">
        <v>57.75</v>
      </c>
      <c r="K14" s="48" t="s">
        <v>38</v>
      </c>
    </row>
    <row r="15" spans="1:11" ht="15">
      <c r="A15" s="24"/>
      <c r="B15" s="16"/>
      <c r="C15" s="11"/>
      <c r="D15" s="7" t="s">
        <v>26</v>
      </c>
      <c r="E15" s="55" t="s">
        <v>39</v>
      </c>
      <c r="F15" s="52">
        <v>200</v>
      </c>
      <c r="G15" s="57">
        <v>1.87</v>
      </c>
      <c r="H15" s="57">
        <v>4.08</v>
      </c>
      <c r="I15" s="57">
        <v>13.5</v>
      </c>
      <c r="J15" s="57">
        <v>158.72</v>
      </c>
      <c r="K15" s="48" t="s">
        <v>98</v>
      </c>
    </row>
    <row r="16" spans="1:11" ht="15">
      <c r="A16" s="24"/>
      <c r="B16" s="16"/>
      <c r="C16" s="11"/>
      <c r="D16" s="7" t="s">
        <v>27</v>
      </c>
      <c r="E16" s="55" t="s">
        <v>97</v>
      </c>
      <c r="F16" s="56">
        <v>110</v>
      </c>
      <c r="G16" s="47">
        <v>9.93</v>
      </c>
      <c r="H16" s="47">
        <v>10.02</v>
      </c>
      <c r="I16" s="47">
        <v>8.84</v>
      </c>
      <c r="J16" s="47">
        <v>177.66</v>
      </c>
      <c r="K16" s="48" t="s">
        <v>99</v>
      </c>
    </row>
    <row r="17" spans="1:11" ht="15">
      <c r="A17" s="24"/>
      <c r="B17" s="16"/>
      <c r="C17" s="11"/>
      <c r="D17" s="7" t="s">
        <v>28</v>
      </c>
      <c r="E17" s="55" t="s">
        <v>60</v>
      </c>
      <c r="F17" s="56">
        <v>170</v>
      </c>
      <c r="G17" s="47">
        <v>5.0999999999999996</v>
      </c>
      <c r="H17" s="47">
        <v>7.65</v>
      </c>
      <c r="I17" s="47">
        <v>25.33</v>
      </c>
      <c r="J17" s="47">
        <v>193.8</v>
      </c>
      <c r="K17" s="48" t="s">
        <v>61</v>
      </c>
    </row>
    <row r="18" spans="1:11" ht="15">
      <c r="A18" s="24"/>
      <c r="B18" s="16"/>
      <c r="C18" s="11"/>
      <c r="D18" s="7" t="s">
        <v>29</v>
      </c>
      <c r="E18" s="48" t="s">
        <v>43</v>
      </c>
      <c r="F18" s="52">
        <v>200</v>
      </c>
      <c r="G18" s="53">
        <v>0</v>
      </c>
      <c r="H18" s="53">
        <v>0</v>
      </c>
      <c r="I18" s="53">
        <v>23.2</v>
      </c>
      <c r="J18" s="53">
        <v>92.8</v>
      </c>
      <c r="K18" s="48" t="s">
        <v>44</v>
      </c>
    </row>
    <row r="19" spans="1:11" ht="25.5">
      <c r="A19" s="24"/>
      <c r="B19" s="16"/>
      <c r="C19" s="11"/>
      <c r="D19" s="7" t="s">
        <v>30</v>
      </c>
      <c r="E19" s="48" t="s">
        <v>36</v>
      </c>
      <c r="F19" s="52">
        <v>40</v>
      </c>
      <c r="G19" s="54">
        <v>3.04</v>
      </c>
      <c r="H19" s="54">
        <v>0.32</v>
      </c>
      <c r="I19" s="54">
        <v>19.68</v>
      </c>
      <c r="J19" s="54">
        <v>94</v>
      </c>
      <c r="K19" s="55" t="s">
        <v>100</v>
      </c>
    </row>
    <row r="20" spans="1:11" ht="15">
      <c r="A20" s="24"/>
      <c r="B20" s="16"/>
      <c r="C20" s="11"/>
      <c r="D20" s="7" t="s">
        <v>31</v>
      </c>
      <c r="E20" s="48" t="s">
        <v>45</v>
      </c>
      <c r="F20" s="52">
        <v>30</v>
      </c>
      <c r="G20" s="57">
        <v>1.98</v>
      </c>
      <c r="H20" s="57">
        <v>0.36</v>
      </c>
      <c r="I20" s="57">
        <v>10.199999999999999</v>
      </c>
      <c r="J20" s="57">
        <v>54.3</v>
      </c>
      <c r="K20" s="55" t="s">
        <v>101</v>
      </c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32</v>
      </c>
      <c r="E23" s="12"/>
      <c r="F23" s="20">
        <f>SUM(F14:F22)</f>
        <v>810</v>
      </c>
      <c r="G23" s="20">
        <f t="shared" ref="G23:J23" si="1">SUM(G14:G22)</f>
        <v>22.86</v>
      </c>
      <c r="H23" s="20">
        <f t="shared" si="1"/>
        <v>26.35</v>
      </c>
      <c r="I23" s="20">
        <f t="shared" si="1"/>
        <v>105.55</v>
      </c>
      <c r="J23" s="20">
        <f t="shared" si="1"/>
        <v>829.03</v>
      </c>
      <c r="K23" s="26"/>
    </row>
    <row r="24" spans="1:11" ht="15.75" thickBot="1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1319</v>
      </c>
      <c r="G24" s="33">
        <f t="shared" ref="G24:J24" si="2">G13+G23</f>
        <v>38.590000000000003</v>
      </c>
      <c r="H24" s="33">
        <f t="shared" si="2"/>
        <v>41.45</v>
      </c>
      <c r="I24" s="33">
        <f t="shared" si="2"/>
        <v>185.07</v>
      </c>
      <c r="J24" s="33">
        <f t="shared" si="2"/>
        <v>1331.57</v>
      </c>
      <c r="K24" s="33"/>
    </row>
    <row r="25" spans="1:11" ht="25.5">
      <c r="A25" s="15">
        <v>1</v>
      </c>
      <c r="B25" s="16">
        <v>2</v>
      </c>
      <c r="C25" s="23" t="s">
        <v>20</v>
      </c>
      <c r="D25" s="5" t="s">
        <v>21</v>
      </c>
      <c r="E25" s="55" t="s">
        <v>102</v>
      </c>
      <c r="F25" s="56">
        <v>250</v>
      </c>
      <c r="G25" s="47">
        <v>14</v>
      </c>
      <c r="H25" s="47">
        <v>15.35</v>
      </c>
      <c r="I25" s="47">
        <v>40.85</v>
      </c>
      <c r="J25" s="47">
        <v>357</v>
      </c>
      <c r="K25" s="55" t="s">
        <v>103</v>
      </c>
    </row>
    <row r="26" spans="1:11" ht="15">
      <c r="A26" s="15"/>
      <c r="B26" s="16"/>
      <c r="C26" s="11"/>
      <c r="D26" s="6"/>
      <c r="E26" s="49"/>
      <c r="F26" s="50"/>
      <c r="G26" s="50"/>
      <c r="H26" s="50"/>
      <c r="I26" s="50"/>
      <c r="J26" s="50"/>
      <c r="K26" s="51"/>
    </row>
    <row r="27" spans="1:11" ht="15">
      <c r="A27" s="15"/>
      <c r="B27" s="16"/>
      <c r="C27" s="11"/>
      <c r="D27" s="7" t="s">
        <v>22</v>
      </c>
      <c r="E27" s="58" t="s">
        <v>46</v>
      </c>
      <c r="F27" s="59">
        <v>200</v>
      </c>
      <c r="G27" s="53">
        <v>0.1</v>
      </c>
      <c r="H27" s="53">
        <v>0</v>
      </c>
      <c r="I27" s="53">
        <v>13</v>
      </c>
      <c r="J27" s="53">
        <v>60</v>
      </c>
      <c r="K27" s="48" t="s">
        <v>47</v>
      </c>
    </row>
    <row r="28" spans="1:11" ht="25.5">
      <c r="A28" s="15"/>
      <c r="B28" s="16"/>
      <c r="C28" s="11"/>
      <c r="D28" s="7" t="s">
        <v>23</v>
      </c>
      <c r="E28" s="58" t="s">
        <v>36</v>
      </c>
      <c r="F28" s="59">
        <v>50</v>
      </c>
      <c r="G28" s="54">
        <v>3.8</v>
      </c>
      <c r="H28" s="54">
        <v>0.4</v>
      </c>
      <c r="I28" s="54">
        <v>24.6</v>
      </c>
      <c r="J28" s="54">
        <v>117.5</v>
      </c>
      <c r="K28" s="55" t="s">
        <v>100</v>
      </c>
    </row>
    <row r="29" spans="1:11" ht="15">
      <c r="A29" s="15"/>
      <c r="B29" s="16"/>
      <c r="C29" s="11"/>
      <c r="D29" s="7"/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32</v>
      </c>
      <c r="E32" s="9"/>
      <c r="F32" s="20">
        <f>SUM(F25:F31)</f>
        <v>500</v>
      </c>
      <c r="G32" s="20">
        <f t="shared" ref="G32" si="3">SUM(G25:G31)</f>
        <v>17.899999999999999</v>
      </c>
      <c r="H32" s="20">
        <f t="shared" ref="H32" si="4">SUM(H25:H31)</f>
        <v>15.75</v>
      </c>
      <c r="I32" s="20">
        <f t="shared" ref="I32" si="5">SUM(I25:I31)</f>
        <v>78.45</v>
      </c>
      <c r="J32" s="20">
        <f t="shared" ref="J32" si="6">SUM(J25:J31)</f>
        <v>534.5</v>
      </c>
      <c r="K32" s="26"/>
    </row>
    <row r="33" spans="1:11" ht="1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55" t="s">
        <v>104</v>
      </c>
      <c r="F33" s="52">
        <v>60</v>
      </c>
      <c r="G33" s="57">
        <v>0.6</v>
      </c>
      <c r="H33" s="57">
        <v>6.12</v>
      </c>
      <c r="I33" s="57">
        <v>2.1</v>
      </c>
      <c r="J33" s="57">
        <v>66</v>
      </c>
      <c r="K33" s="48" t="s">
        <v>107</v>
      </c>
    </row>
    <row r="34" spans="1:11" ht="15">
      <c r="A34" s="15"/>
      <c r="B34" s="16"/>
      <c r="C34" s="11"/>
      <c r="D34" s="7" t="s">
        <v>26</v>
      </c>
      <c r="E34" s="55" t="s">
        <v>48</v>
      </c>
      <c r="F34" s="52">
        <v>200</v>
      </c>
      <c r="G34" s="57">
        <v>1.46</v>
      </c>
      <c r="H34" s="57">
        <v>4</v>
      </c>
      <c r="I34" s="57">
        <v>8.52</v>
      </c>
      <c r="J34" s="57">
        <v>76</v>
      </c>
      <c r="K34" s="48" t="s">
        <v>49</v>
      </c>
    </row>
    <row r="35" spans="1:11" ht="15">
      <c r="A35" s="15"/>
      <c r="B35" s="16"/>
      <c r="C35" s="11"/>
      <c r="D35" s="7" t="s">
        <v>27</v>
      </c>
      <c r="E35" s="55" t="s">
        <v>105</v>
      </c>
      <c r="F35" s="56">
        <v>90</v>
      </c>
      <c r="G35" s="47">
        <v>8.42</v>
      </c>
      <c r="H35" s="47">
        <v>4.0999999999999996</v>
      </c>
      <c r="I35" s="47">
        <v>6.99</v>
      </c>
      <c r="J35" s="47">
        <v>101.7</v>
      </c>
      <c r="K35" s="48" t="s">
        <v>108</v>
      </c>
    </row>
    <row r="36" spans="1:11" ht="15">
      <c r="A36" s="15"/>
      <c r="B36" s="16"/>
      <c r="C36" s="11"/>
      <c r="D36" s="7" t="s">
        <v>28</v>
      </c>
      <c r="E36" s="55" t="s">
        <v>106</v>
      </c>
      <c r="F36" s="56">
        <v>150</v>
      </c>
      <c r="G36" s="47">
        <v>11</v>
      </c>
      <c r="H36" s="47">
        <v>8.52</v>
      </c>
      <c r="I36" s="47">
        <v>28.43</v>
      </c>
      <c r="J36" s="47">
        <v>247.4</v>
      </c>
      <c r="K36" s="48" t="s">
        <v>109</v>
      </c>
    </row>
    <row r="37" spans="1:11" ht="15">
      <c r="A37" s="15"/>
      <c r="B37" s="16"/>
      <c r="C37" s="11"/>
      <c r="D37" s="7" t="s">
        <v>29</v>
      </c>
      <c r="E37" s="55" t="s">
        <v>70</v>
      </c>
      <c r="F37" s="52">
        <v>200</v>
      </c>
      <c r="G37" s="57">
        <v>0.2</v>
      </c>
      <c r="H37" s="57">
        <v>0</v>
      </c>
      <c r="I37" s="57">
        <v>35.799999999999997</v>
      </c>
      <c r="J37" s="57">
        <v>142</v>
      </c>
      <c r="K37" s="48" t="s">
        <v>71</v>
      </c>
    </row>
    <row r="38" spans="1:11" ht="15">
      <c r="A38" s="15"/>
      <c r="B38" s="16"/>
      <c r="C38" s="11"/>
      <c r="D38" s="7" t="s">
        <v>30</v>
      </c>
      <c r="E38" s="48" t="s">
        <v>36</v>
      </c>
      <c r="F38" s="52">
        <v>40</v>
      </c>
      <c r="G38" s="54">
        <v>3.04</v>
      </c>
      <c r="H38" s="54">
        <v>0.32</v>
      </c>
      <c r="I38" s="54">
        <v>19.68</v>
      </c>
      <c r="J38" s="54">
        <v>94</v>
      </c>
      <c r="K38" s="55" t="s">
        <v>110</v>
      </c>
    </row>
    <row r="39" spans="1:11" ht="25.5">
      <c r="A39" s="15"/>
      <c r="B39" s="16"/>
      <c r="C39" s="11"/>
      <c r="D39" s="7" t="s">
        <v>31</v>
      </c>
      <c r="E39" s="48" t="s">
        <v>45</v>
      </c>
      <c r="F39" s="52">
        <v>40</v>
      </c>
      <c r="G39" s="57">
        <v>2.64</v>
      </c>
      <c r="H39" s="57">
        <v>0.48</v>
      </c>
      <c r="I39" s="57">
        <v>13.6</v>
      </c>
      <c r="J39" s="57">
        <v>72.400000000000006</v>
      </c>
      <c r="K39" s="55" t="s">
        <v>111</v>
      </c>
    </row>
    <row r="40" spans="1:11" ht="15">
      <c r="A40" s="15"/>
      <c r="B40" s="16"/>
      <c r="C40" s="11"/>
      <c r="D40" s="7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5"/>
      <c r="B42" s="16"/>
      <c r="C42" s="11"/>
      <c r="D42" s="6"/>
      <c r="E42" s="40"/>
      <c r="F42" s="41"/>
      <c r="G42" s="41"/>
      <c r="H42" s="41"/>
      <c r="I42" s="41"/>
      <c r="J42" s="41"/>
      <c r="K42" s="42"/>
    </row>
    <row r="43" spans="1:11" ht="15">
      <c r="A43" s="17"/>
      <c r="B43" s="18"/>
      <c r="C43" s="8"/>
      <c r="D43" s="19" t="s">
        <v>32</v>
      </c>
      <c r="E43" s="12"/>
      <c r="F43" s="20">
        <f>SUM(F33:F42)</f>
        <v>780</v>
      </c>
      <c r="G43" s="20">
        <f t="shared" ref="G43" si="7">SUM(G33:G42)</f>
        <v>27.36</v>
      </c>
      <c r="H43" s="20">
        <f t="shared" ref="H43" si="8">SUM(H33:H42)</f>
        <v>23.540000000000003</v>
      </c>
      <c r="I43" s="20">
        <f t="shared" ref="I43" si="9">SUM(I33:I42)</f>
        <v>115.12</v>
      </c>
      <c r="J43" s="20">
        <f t="shared" ref="J43" si="10">SUM(J33:J42)</f>
        <v>799.5</v>
      </c>
      <c r="K43" s="26"/>
    </row>
    <row r="44" spans="1:11" ht="15.75" customHeight="1" thickBot="1">
      <c r="A44" s="34">
        <f>A25</f>
        <v>1</v>
      </c>
      <c r="B44" s="34">
        <f>B25</f>
        <v>2</v>
      </c>
      <c r="C44" s="72" t="s">
        <v>4</v>
      </c>
      <c r="D44" s="73"/>
      <c r="E44" s="32"/>
      <c r="F44" s="33">
        <f>F32+F43</f>
        <v>1280</v>
      </c>
      <c r="G44" s="33">
        <f t="shared" ref="G44" si="11">G32+G43</f>
        <v>45.26</v>
      </c>
      <c r="H44" s="33">
        <f t="shared" ref="H44" si="12">H32+H43</f>
        <v>39.290000000000006</v>
      </c>
      <c r="I44" s="33">
        <f t="shared" ref="I44" si="13">I32+I43</f>
        <v>193.57</v>
      </c>
      <c r="J44" s="33">
        <f t="shared" ref="J44" si="14">J32+J43</f>
        <v>1334</v>
      </c>
      <c r="K44" s="33"/>
    </row>
    <row r="45" spans="1:11" ht="25.5">
      <c r="A45" s="21">
        <v>1</v>
      </c>
      <c r="B45" s="22">
        <v>3</v>
      </c>
      <c r="C45" s="23" t="s">
        <v>20</v>
      </c>
      <c r="D45" s="5" t="s">
        <v>21</v>
      </c>
      <c r="E45" s="48" t="s">
        <v>50</v>
      </c>
      <c r="F45" s="52">
        <v>270</v>
      </c>
      <c r="G45" s="57">
        <v>12.6</v>
      </c>
      <c r="H45" s="57">
        <v>18.43</v>
      </c>
      <c r="I45" s="57">
        <v>34.130000000000003</v>
      </c>
      <c r="J45" s="57">
        <v>377.66</v>
      </c>
      <c r="K45" s="55" t="s">
        <v>51</v>
      </c>
    </row>
    <row r="46" spans="1:11" ht="15">
      <c r="A46" s="24"/>
      <c r="B46" s="16"/>
      <c r="C46" s="11"/>
      <c r="D46" s="6"/>
      <c r="E46" s="49"/>
      <c r="F46" s="50"/>
      <c r="G46" s="50"/>
      <c r="H46" s="50"/>
      <c r="I46" s="50"/>
      <c r="J46" s="50"/>
      <c r="K46" s="51"/>
    </row>
    <row r="47" spans="1:11" ht="15">
      <c r="A47" s="24"/>
      <c r="B47" s="16"/>
      <c r="C47" s="11"/>
      <c r="D47" s="7" t="s">
        <v>22</v>
      </c>
      <c r="E47" s="48" t="s">
        <v>52</v>
      </c>
      <c r="F47" s="52">
        <v>200</v>
      </c>
      <c r="G47" s="53">
        <v>1.4</v>
      </c>
      <c r="H47" s="53">
        <v>1.6</v>
      </c>
      <c r="I47" s="53">
        <v>17.34</v>
      </c>
      <c r="J47" s="53">
        <v>89.32</v>
      </c>
      <c r="K47" s="48" t="s">
        <v>53</v>
      </c>
    </row>
    <row r="48" spans="1:11" ht="25.5">
      <c r="A48" s="24"/>
      <c r="B48" s="16"/>
      <c r="C48" s="11"/>
      <c r="D48" s="7" t="s">
        <v>23</v>
      </c>
      <c r="E48" s="48" t="s">
        <v>36</v>
      </c>
      <c r="F48" s="52">
        <v>30</v>
      </c>
      <c r="G48" s="54">
        <v>2.2799999999999998</v>
      </c>
      <c r="H48" s="54">
        <v>0.24</v>
      </c>
      <c r="I48" s="54">
        <v>14.76</v>
      </c>
      <c r="J48" s="54">
        <v>70.5</v>
      </c>
      <c r="K48" s="55" t="s">
        <v>100</v>
      </c>
    </row>
    <row r="49" spans="1:11" ht="15">
      <c r="A49" s="24"/>
      <c r="B49" s="16"/>
      <c r="C49" s="11"/>
      <c r="D49" s="7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4"/>
      <c r="B51" s="16"/>
      <c r="C51" s="11"/>
      <c r="D51" s="6"/>
      <c r="E51" s="40"/>
      <c r="F51" s="41"/>
      <c r="G51" s="41"/>
      <c r="H51" s="41"/>
      <c r="I51" s="41"/>
      <c r="J51" s="41"/>
      <c r="K51" s="42"/>
    </row>
    <row r="52" spans="1:11" ht="15">
      <c r="A52" s="25"/>
      <c r="B52" s="18"/>
      <c r="C52" s="8"/>
      <c r="D52" s="19" t="s">
        <v>32</v>
      </c>
      <c r="E52" s="9"/>
      <c r="F52" s="20">
        <f>SUM(F45:F51)</f>
        <v>500</v>
      </c>
      <c r="G52" s="20">
        <f t="shared" ref="G52" si="15">SUM(G45:G51)</f>
        <v>16.28</v>
      </c>
      <c r="H52" s="20">
        <f t="shared" ref="H52" si="16">SUM(H45:H51)</f>
        <v>20.27</v>
      </c>
      <c r="I52" s="20">
        <f t="shared" ref="I52" si="17">SUM(I45:I51)</f>
        <v>66.23</v>
      </c>
      <c r="J52" s="20">
        <f t="shared" ref="J52" si="18">SUM(J45:J51)</f>
        <v>537.48</v>
      </c>
      <c r="K52" s="26"/>
    </row>
    <row r="53" spans="1:11" ht="15">
      <c r="A53" s="27">
        <f>A45</f>
        <v>1</v>
      </c>
      <c r="B53" s="14">
        <f>B45</f>
        <v>3</v>
      </c>
      <c r="C53" s="10" t="s">
        <v>24</v>
      </c>
      <c r="D53" s="7" t="s">
        <v>25</v>
      </c>
      <c r="E53" s="55" t="s">
        <v>112</v>
      </c>
      <c r="F53" s="52">
        <v>60</v>
      </c>
      <c r="G53" s="57">
        <v>1.1399999999999999</v>
      </c>
      <c r="H53" s="57">
        <v>5.31</v>
      </c>
      <c r="I53" s="57">
        <v>6.64</v>
      </c>
      <c r="J53" s="57">
        <v>78.89</v>
      </c>
      <c r="K53" s="48" t="s">
        <v>115</v>
      </c>
    </row>
    <row r="54" spans="1:11" ht="15">
      <c r="A54" s="24"/>
      <c r="B54" s="16"/>
      <c r="C54" s="11"/>
      <c r="D54" s="7" t="s">
        <v>26</v>
      </c>
      <c r="E54" s="55" t="s">
        <v>54</v>
      </c>
      <c r="F54" s="52">
        <v>200</v>
      </c>
      <c r="G54" s="57">
        <v>1.68</v>
      </c>
      <c r="H54" s="57">
        <v>4.0999999999999996</v>
      </c>
      <c r="I54" s="57">
        <v>13.27</v>
      </c>
      <c r="J54" s="57">
        <v>96.6</v>
      </c>
      <c r="K54" s="48" t="s">
        <v>55</v>
      </c>
    </row>
    <row r="55" spans="1:11" ht="25.5">
      <c r="A55" s="24"/>
      <c r="B55" s="16"/>
      <c r="C55" s="11"/>
      <c r="D55" s="7" t="s">
        <v>27</v>
      </c>
      <c r="E55" s="55" t="s">
        <v>113</v>
      </c>
      <c r="F55" s="56">
        <v>240</v>
      </c>
      <c r="G55" s="47">
        <v>18.21</v>
      </c>
      <c r="H55" s="47">
        <v>13.87</v>
      </c>
      <c r="I55" s="47">
        <v>31.96</v>
      </c>
      <c r="J55" s="47">
        <v>311.25</v>
      </c>
      <c r="K55" s="55" t="s">
        <v>116</v>
      </c>
    </row>
    <row r="56" spans="1:11" ht="15">
      <c r="A56" s="24"/>
      <c r="B56" s="16"/>
      <c r="C56" s="11"/>
      <c r="D56" s="7" t="s">
        <v>29</v>
      </c>
      <c r="E56" s="48" t="s">
        <v>114</v>
      </c>
      <c r="F56" s="52">
        <v>200</v>
      </c>
      <c r="G56" s="53">
        <v>1.4</v>
      </c>
      <c r="H56" s="53">
        <v>0</v>
      </c>
      <c r="I56" s="53">
        <v>29</v>
      </c>
      <c r="J56" s="53">
        <v>122</v>
      </c>
      <c r="K56" s="48" t="s">
        <v>117</v>
      </c>
    </row>
    <row r="57" spans="1:11" ht="15">
      <c r="A57" s="24"/>
      <c r="B57" s="16"/>
      <c r="C57" s="11"/>
      <c r="D57" s="7" t="s">
        <v>30</v>
      </c>
      <c r="E57" s="48" t="s">
        <v>36</v>
      </c>
      <c r="F57" s="52">
        <v>30</v>
      </c>
      <c r="G57" s="54">
        <v>2.2799999999999998</v>
      </c>
      <c r="H57" s="54">
        <v>0.24</v>
      </c>
      <c r="I57" s="54">
        <v>14.76</v>
      </c>
      <c r="J57" s="54">
        <v>70.5</v>
      </c>
      <c r="K57" s="55" t="s">
        <v>56</v>
      </c>
    </row>
    <row r="58" spans="1:11" ht="15">
      <c r="A58" s="24"/>
      <c r="B58" s="16"/>
      <c r="C58" s="11"/>
      <c r="D58" s="7" t="s">
        <v>31</v>
      </c>
      <c r="E58" s="48" t="s">
        <v>45</v>
      </c>
      <c r="F58" s="52">
        <v>30</v>
      </c>
      <c r="G58" s="57">
        <v>1.98</v>
      </c>
      <c r="H58" s="57">
        <v>0.36</v>
      </c>
      <c r="I58" s="57">
        <v>10.199999999999999</v>
      </c>
      <c r="J58" s="57">
        <v>54.3</v>
      </c>
      <c r="K58" s="55" t="s">
        <v>57</v>
      </c>
    </row>
    <row r="59" spans="1:11" ht="15">
      <c r="A59" s="24"/>
      <c r="B59" s="16"/>
      <c r="C59" s="11"/>
      <c r="D59" s="7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4"/>
      <c r="B61" s="16"/>
      <c r="C61" s="11"/>
      <c r="D61" s="6"/>
      <c r="E61" s="40"/>
      <c r="F61" s="41"/>
      <c r="G61" s="41"/>
      <c r="H61" s="41"/>
      <c r="I61" s="41"/>
      <c r="J61" s="41"/>
      <c r="K61" s="42"/>
    </row>
    <row r="62" spans="1:11" ht="15">
      <c r="A62" s="25"/>
      <c r="B62" s="18"/>
      <c r="C62" s="8"/>
      <c r="D62" s="19" t="s">
        <v>32</v>
      </c>
      <c r="E62" s="12"/>
      <c r="F62" s="20">
        <f>SUM(F53:F61)</f>
        <v>760</v>
      </c>
      <c r="G62" s="20">
        <f t="shared" ref="G62" si="19">SUM(G53:G61)</f>
        <v>26.69</v>
      </c>
      <c r="H62" s="20">
        <f t="shared" ref="H62" si="20">SUM(H53:H61)</f>
        <v>23.88</v>
      </c>
      <c r="I62" s="20">
        <f t="shared" ref="I62" si="21">SUM(I53:I61)</f>
        <v>105.83000000000001</v>
      </c>
      <c r="J62" s="20">
        <f t="shared" ref="J62" si="22">SUM(J53:J61)</f>
        <v>733.54</v>
      </c>
      <c r="K62" s="26"/>
    </row>
    <row r="63" spans="1:11" ht="15.75" customHeight="1" thickBot="1">
      <c r="A63" s="30">
        <f>A45</f>
        <v>1</v>
      </c>
      <c r="B63" s="31">
        <f>B45</f>
        <v>3</v>
      </c>
      <c r="C63" s="72" t="s">
        <v>4</v>
      </c>
      <c r="D63" s="73"/>
      <c r="E63" s="32"/>
      <c r="F63" s="33">
        <f>F52+F62</f>
        <v>1260</v>
      </c>
      <c r="G63" s="33">
        <f t="shared" ref="G63" si="23">G52+G62</f>
        <v>42.97</v>
      </c>
      <c r="H63" s="33">
        <f t="shared" ref="H63" si="24">H52+H62</f>
        <v>44.15</v>
      </c>
      <c r="I63" s="33">
        <f t="shared" ref="I63" si="25">I52+I62</f>
        <v>172.06</v>
      </c>
      <c r="J63" s="33">
        <f t="shared" ref="J63" si="26">J52+J62</f>
        <v>1271.02</v>
      </c>
      <c r="K63" s="33"/>
    </row>
    <row r="64" spans="1:11" ht="38.25">
      <c r="A64" s="21">
        <v>1</v>
      </c>
      <c r="B64" s="22">
        <v>4</v>
      </c>
      <c r="C64" s="23" t="s">
        <v>20</v>
      </c>
      <c r="D64" s="5" t="s">
        <v>21</v>
      </c>
      <c r="E64" s="55" t="s">
        <v>118</v>
      </c>
      <c r="F64" s="56">
        <v>275</v>
      </c>
      <c r="G64" s="47">
        <v>14.44</v>
      </c>
      <c r="H64" s="47">
        <v>14.62</v>
      </c>
      <c r="I64" s="47">
        <v>33.9</v>
      </c>
      <c r="J64" s="47">
        <v>327.8</v>
      </c>
      <c r="K64" s="55" t="s">
        <v>119</v>
      </c>
    </row>
    <row r="65" spans="1:11" ht="15">
      <c r="A65" s="24"/>
      <c r="B65" s="16"/>
      <c r="C65" s="11"/>
      <c r="D65" s="6"/>
      <c r="E65" s="49"/>
      <c r="F65" s="50"/>
      <c r="G65" s="50"/>
      <c r="H65" s="50"/>
      <c r="I65" s="50"/>
      <c r="J65" s="50"/>
      <c r="K65" s="51"/>
    </row>
    <row r="66" spans="1:11" ht="15">
      <c r="A66" s="24"/>
      <c r="B66" s="16"/>
      <c r="C66" s="11"/>
      <c r="D66" s="7" t="s">
        <v>22</v>
      </c>
      <c r="E66" s="48" t="s">
        <v>34</v>
      </c>
      <c r="F66" s="52">
        <v>200</v>
      </c>
      <c r="G66" s="53">
        <v>7.0000000000000007E-2</v>
      </c>
      <c r="H66" s="53">
        <v>0.01</v>
      </c>
      <c r="I66" s="53">
        <v>15.31</v>
      </c>
      <c r="J66" s="53">
        <v>61.62</v>
      </c>
      <c r="K66" s="48" t="s">
        <v>35</v>
      </c>
    </row>
    <row r="67" spans="1:11" ht="25.5">
      <c r="A67" s="24"/>
      <c r="B67" s="16"/>
      <c r="C67" s="11"/>
      <c r="D67" s="7" t="s">
        <v>23</v>
      </c>
      <c r="E67" s="48" t="s">
        <v>36</v>
      </c>
      <c r="F67" s="52">
        <v>40</v>
      </c>
      <c r="G67" s="54">
        <v>3.04</v>
      </c>
      <c r="H67" s="54">
        <v>0.32</v>
      </c>
      <c r="I67" s="54">
        <v>19.68</v>
      </c>
      <c r="J67" s="54">
        <v>94</v>
      </c>
      <c r="K67" s="55" t="s">
        <v>100</v>
      </c>
    </row>
    <row r="68" spans="1:11" ht="15">
      <c r="A68" s="24"/>
      <c r="B68" s="16"/>
      <c r="C68" s="11"/>
      <c r="D68" s="7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4"/>
      <c r="B70" s="16"/>
      <c r="C70" s="11"/>
      <c r="D70" s="6"/>
      <c r="E70" s="40"/>
      <c r="F70" s="41"/>
      <c r="G70" s="41"/>
      <c r="H70" s="41"/>
      <c r="I70" s="41"/>
      <c r="J70" s="41"/>
      <c r="K70" s="42"/>
    </row>
    <row r="71" spans="1:11" ht="15">
      <c r="A71" s="25"/>
      <c r="B71" s="18"/>
      <c r="C71" s="8"/>
      <c r="D71" s="19" t="s">
        <v>32</v>
      </c>
      <c r="E71" s="9"/>
      <c r="F71" s="20">
        <f>SUM(F64:F70)</f>
        <v>515</v>
      </c>
      <c r="G71" s="20">
        <f t="shared" ref="G71" si="27">SUM(G64:G70)</f>
        <v>17.55</v>
      </c>
      <c r="H71" s="20">
        <f t="shared" ref="H71" si="28">SUM(H64:H70)</f>
        <v>14.95</v>
      </c>
      <c r="I71" s="20">
        <f t="shared" ref="I71" si="29">SUM(I64:I70)</f>
        <v>68.89</v>
      </c>
      <c r="J71" s="20">
        <f t="shared" ref="J71" si="30">SUM(J64:J70)</f>
        <v>483.42</v>
      </c>
      <c r="K71" s="26"/>
    </row>
    <row r="72" spans="1:11" ht="15">
      <c r="A72" s="27">
        <f>A64</f>
        <v>1</v>
      </c>
      <c r="B72" s="14">
        <f>B64</f>
        <v>4</v>
      </c>
      <c r="C72" s="10" t="s">
        <v>24</v>
      </c>
      <c r="D72" s="7" t="s">
        <v>25</v>
      </c>
      <c r="E72" s="55" t="s">
        <v>120</v>
      </c>
      <c r="F72" s="52">
        <v>60</v>
      </c>
      <c r="G72" s="57">
        <v>0.96</v>
      </c>
      <c r="H72" s="57">
        <v>6.06</v>
      </c>
      <c r="I72" s="57">
        <v>5.76</v>
      </c>
      <c r="J72" s="57">
        <v>81.599999999999994</v>
      </c>
      <c r="K72" s="48" t="s">
        <v>122</v>
      </c>
    </row>
    <row r="73" spans="1:11" ht="15">
      <c r="A73" s="24"/>
      <c r="B73" s="16"/>
      <c r="C73" s="11"/>
      <c r="D73" s="7" t="s">
        <v>26</v>
      </c>
      <c r="E73" s="55" t="s">
        <v>58</v>
      </c>
      <c r="F73" s="52">
        <v>200</v>
      </c>
      <c r="G73" s="57">
        <v>3.03</v>
      </c>
      <c r="H73" s="57">
        <v>5.0199999999999996</v>
      </c>
      <c r="I73" s="57">
        <v>10.52</v>
      </c>
      <c r="J73" s="57">
        <v>99.42</v>
      </c>
      <c r="K73" s="48" t="s">
        <v>59</v>
      </c>
    </row>
    <row r="74" spans="1:11" ht="15">
      <c r="A74" s="24"/>
      <c r="B74" s="16"/>
      <c r="C74" s="11"/>
      <c r="D74" s="7" t="s">
        <v>27</v>
      </c>
      <c r="E74" s="55" t="s">
        <v>121</v>
      </c>
      <c r="F74" s="56">
        <v>90</v>
      </c>
      <c r="G74" s="47">
        <v>12.24</v>
      </c>
      <c r="H74" s="47">
        <v>7.83</v>
      </c>
      <c r="I74" s="47">
        <v>11.11</v>
      </c>
      <c r="J74" s="47">
        <v>197.73</v>
      </c>
      <c r="K74" s="48" t="s">
        <v>123</v>
      </c>
    </row>
    <row r="75" spans="1:11" ht="15">
      <c r="A75" s="24"/>
      <c r="B75" s="16"/>
      <c r="C75" s="11"/>
      <c r="D75" s="7" t="s">
        <v>28</v>
      </c>
      <c r="E75" s="55" t="s">
        <v>42</v>
      </c>
      <c r="F75" s="56">
        <v>150</v>
      </c>
      <c r="G75" s="47">
        <v>5.25</v>
      </c>
      <c r="H75" s="47">
        <v>6.15</v>
      </c>
      <c r="I75" s="47">
        <v>35.25</v>
      </c>
      <c r="J75" s="47">
        <v>220.5</v>
      </c>
      <c r="K75" s="48" t="s">
        <v>124</v>
      </c>
    </row>
    <row r="76" spans="1:11" ht="15">
      <c r="A76" s="24"/>
      <c r="B76" s="16"/>
      <c r="C76" s="11"/>
      <c r="D76" s="7" t="s">
        <v>29</v>
      </c>
      <c r="E76" s="48" t="s">
        <v>62</v>
      </c>
      <c r="F76" s="52">
        <v>200</v>
      </c>
      <c r="G76" s="53">
        <v>0.56000000000000005</v>
      </c>
      <c r="H76" s="53">
        <v>0</v>
      </c>
      <c r="I76" s="53">
        <v>27.89</v>
      </c>
      <c r="J76" s="53">
        <v>113.79</v>
      </c>
      <c r="K76" s="48" t="s">
        <v>63</v>
      </c>
    </row>
    <row r="77" spans="1:11" ht="15">
      <c r="A77" s="24"/>
      <c r="B77" s="16"/>
      <c r="C77" s="11"/>
      <c r="D77" s="7" t="s">
        <v>30</v>
      </c>
      <c r="E77" s="48" t="s">
        <v>36</v>
      </c>
      <c r="F77" s="52">
        <v>30</v>
      </c>
      <c r="G77" s="54">
        <v>2.2799999999999998</v>
      </c>
      <c r="H77" s="54">
        <v>0.24</v>
      </c>
      <c r="I77" s="54">
        <v>14.76</v>
      </c>
      <c r="J77" s="54">
        <v>70.5</v>
      </c>
      <c r="K77" s="55" t="s">
        <v>110</v>
      </c>
    </row>
    <row r="78" spans="1:11" ht="25.5">
      <c r="A78" s="24"/>
      <c r="B78" s="16"/>
      <c r="C78" s="11"/>
      <c r="D78" s="7" t="s">
        <v>31</v>
      </c>
      <c r="E78" s="48" t="s">
        <v>45</v>
      </c>
      <c r="F78" s="52">
        <v>30</v>
      </c>
      <c r="G78" s="57">
        <v>1.98</v>
      </c>
      <c r="H78" s="57">
        <v>0.36</v>
      </c>
      <c r="I78" s="57">
        <v>10.199999999999999</v>
      </c>
      <c r="J78" s="57">
        <v>54.3</v>
      </c>
      <c r="K78" s="55" t="s">
        <v>111</v>
      </c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4"/>
      <c r="B80" s="16"/>
      <c r="C80" s="11"/>
      <c r="D80" s="6"/>
      <c r="E80" s="40"/>
      <c r="F80" s="41"/>
      <c r="G80" s="41"/>
      <c r="H80" s="41"/>
      <c r="I80" s="41"/>
      <c r="J80" s="41"/>
      <c r="K80" s="42"/>
    </row>
    <row r="81" spans="1:11" ht="15">
      <c r="A81" s="25"/>
      <c r="B81" s="18"/>
      <c r="C81" s="8"/>
      <c r="D81" s="19" t="s">
        <v>32</v>
      </c>
      <c r="E81" s="12"/>
      <c r="F81" s="20">
        <f>SUM(F72:F80)</f>
        <v>760</v>
      </c>
      <c r="G81" s="20">
        <f t="shared" ref="G81" si="31">SUM(G72:G80)</f>
        <v>26.3</v>
      </c>
      <c r="H81" s="20">
        <f t="shared" ref="H81" si="32">SUM(H72:H80)</f>
        <v>25.659999999999993</v>
      </c>
      <c r="I81" s="20">
        <f t="shared" ref="I81" si="33">SUM(I72:I80)</f>
        <v>115.49000000000001</v>
      </c>
      <c r="J81" s="20">
        <f t="shared" ref="J81" si="34">SUM(J72:J80)</f>
        <v>837.83999999999992</v>
      </c>
      <c r="K81" s="26"/>
    </row>
    <row r="82" spans="1:11" ht="15.75" customHeight="1" thickBot="1">
      <c r="A82" s="30">
        <f>A64</f>
        <v>1</v>
      </c>
      <c r="B82" s="31">
        <f>B64</f>
        <v>4</v>
      </c>
      <c r="C82" s="72" t="s">
        <v>4</v>
      </c>
      <c r="D82" s="73"/>
      <c r="E82" s="32"/>
      <c r="F82" s="33">
        <f>F71+F81</f>
        <v>1275</v>
      </c>
      <c r="G82" s="33">
        <f t="shared" ref="G82" si="35">G71+G81</f>
        <v>43.85</v>
      </c>
      <c r="H82" s="33">
        <f t="shared" ref="H82" si="36">H71+H81</f>
        <v>40.609999999999992</v>
      </c>
      <c r="I82" s="33">
        <f t="shared" ref="I82" si="37">I71+I81</f>
        <v>184.38</v>
      </c>
      <c r="J82" s="33">
        <f t="shared" ref="J82" si="38">J71+J81</f>
        <v>1321.26</v>
      </c>
      <c r="K82" s="33"/>
    </row>
    <row r="83" spans="1:11" ht="51">
      <c r="A83" s="21">
        <v>1</v>
      </c>
      <c r="B83" s="22">
        <v>5</v>
      </c>
      <c r="C83" s="23" t="s">
        <v>20</v>
      </c>
      <c r="D83" s="5" t="s">
        <v>21</v>
      </c>
      <c r="E83" s="55" t="s">
        <v>125</v>
      </c>
      <c r="F83" s="52">
        <v>250</v>
      </c>
      <c r="G83" s="57">
        <v>11.63</v>
      </c>
      <c r="H83" s="57">
        <v>14.67</v>
      </c>
      <c r="I83" s="57">
        <v>30.66</v>
      </c>
      <c r="J83" s="57">
        <v>298.37</v>
      </c>
      <c r="K83" s="55" t="s">
        <v>126</v>
      </c>
    </row>
    <row r="84" spans="1:11" ht="15">
      <c r="A84" s="24"/>
      <c r="B84" s="16"/>
      <c r="C84" s="11"/>
      <c r="D84" s="6"/>
      <c r="E84" s="49"/>
      <c r="F84" s="50"/>
      <c r="G84" s="50"/>
      <c r="H84" s="50"/>
      <c r="I84" s="50"/>
      <c r="J84" s="50"/>
      <c r="K84" s="51"/>
    </row>
    <row r="85" spans="1:11" ht="15">
      <c r="A85" s="24"/>
      <c r="B85" s="16"/>
      <c r="C85" s="11"/>
      <c r="D85" s="7" t="s">
        <v>22</v>
      </c>
      <c r="E85" s="55" t="s">
        <v>46</v>
      </c>
      <c r="F85" s="52">
        <v>200</v>
      </c>
      <c r="G85" s="57">
        <v>0.1</v>
      </c>
      <c r="H85" s="57">
        <v>0</v>
      </c>
      <c r="I85" s="57">
        <v>15</v>
      </c>
      <c r="J85" s="57">
        <v>60</v>
      </c>
      <c r="K85" s="48" t="s">
        <v>47</v>
      </c>
    </row>
    <row r="86" spans="1:11" ht="25.5">
      <c r="A86" s="24"/>
      <c r="B86" s="16"/>
      <c r="C86" s="11"/>
      <c r="D86" s="7" t="s">
        <v>23</v>
      </c>
      <c r="E86" s="48" t="s">
        <v>36</v>
      </c>
      <c r="F86" s="52">
        <v>50</v>
      </c>
      <c r="G86" s="54">
        <v>3.8</v>
      </c>
      <c r="H86" s="54">
        <v>0.4</v>
      </c>
      <c r="I86" s="54">
        <v>24.6</v>
      </c>
      <c r="J86" s="54">
        <v>117.5</v>
      </c>
      <c r="K86" s="55" t="s">
        <v>100</v>
      </c>
    </row>
    <row r="87" spans="1:11" ht="15">
      <c r="A87" s="24"/>
      <c r="B87" s="16"/>
      <c r="C87" s="11"/>
      <c r="D87" s="7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4"/>
      <c r="B89" s="16"/>
      <c r="C89" s="11"/>
      <c r="D89" s="6"/>
      <c r="E89" s="40"/>
      <c r="F89" s="41"/>
      <c r="G89" s="41"/>
      <c r="H89" s="41"/>
      <c r="I89" s="41"/>
      <c r="J89" s="41"/>
      <c r="K89" s="42"/>
    </row>
    <row r="90" spans="1:11" ht="15">
      <c r="A90" s="25"/>
      <c r="B90" s="18"/>
      <c r="C90" s="8"/>
      <c r="D90" s="19" t="s">
        <v>32</v>
      </c>
      <c r="E90" s="9"/>
      <c r="F90" s="20">
        <f>SUM(F83:F89)</f>
        <v>500</v>
      </c>
      <c r="G90" s="20">
        <f t="shared" ref="G90" si="39">SUM(G83:G89)</f>
        <v>15.530000000000001</v>
      </c>
      <c r="H90" s="20">
        <f t="shared" ref="H90" si="40">SUM(H83:H89)</f>
        <v>15.07</v>
      </c>
      <c r="I90" s="20">
        <f t="shared" ref="I90" si="41">SUM(I83:I89)</f>
        <v>70.259999999999991</v>
      </c>
      <c r="J90" s="20">
        <f t="shared" ref="J90" si="42">SUM(J83:J89)</f>
        <v>475.87</v>
      </c>
      <c r="K90" s="26"/>
    </row>
    <row r="91" spans="1:11" ht="15">
      <c r="A91" s="27">
        <f>A83</f>
        <v>1</v>
      </c>
      <c r="B91" s="14">
        <f>B83</f>
        <v>5</v>
      </c>
      <c r="C91" s="10" t="s">
        <v>24</v>
      </c>
      <c r="D91" s="7" t="s">
        <v>25</v>
      </c>
      <c r="E91" s="60" t="s">
        <v>64</v>
      </c>
      <c r="F91" s="61">
        <v>60</v>
      </c>
      <c r="G91" s="62">
        <v>1.1499999999999999</v>
      </c>
      <c r="H91" s="62">
        <v>5.27</v>
      </c>
      <c r="I91" s="62">
        <v>5.04</v>
      </c>
      <c r="J91" s="62">
        <v>72.180000000000007</v>
      </c>
      <c r="K91" s="48" t="s">
        <v>65</v>
      </c>
    </row>
    <row r="92" spans="1:11" ht="15">
      <c r="A92" s="24"/>
      <c r="B92" s="16"/>
      <c r="C92" s="11"/>
      <c r="D92" s="7" t="s">
        <v>26</v>
      </c>
      <c r="E92" s="55" t="s">
        <v>66</v>
      </c>
      <c r="F92" s="52">
        <v>200</v>
      </c>
      <c r="G92" s="57">
        <v>1.4</v>
      </c>
      <c r="H92" s="57">
        <v>3.88</v>
      </c>
      <c r="I92" s="57">
        <v>6.22</v>
      </c>
      <c r="J92" s="57">
        <v>66.400000000000006</v>
      </c>
      <c r="K92" s="48" t="s">
        <v>67</v>
      </c>
    </row>
    <row r="93" spans="1:11" ht="15">
      <c r="A93" s="24"/>
      <c r="B93" s="16"/>
      <c r="C93" s="11"/>
      <c r="D93" s="7" t="s">
        <v>27</v>
      </c>
      <c r="E93" s="48" t="s">
        <v>127</v>
      </c>
      <c r="F93" s="52">
        <v>220</v>
      </c>
      <c r="G93" s="57">
        <v>14.96</v>
      </c>
      <c r="H93" s="57">
        <v>16.829999999999998</v>
      </c>
      <c r="I93" s="57">
        <v>43.56</v>
      </c>
      <c r="J93" s="57">
        <v>385</v>
      </c>
      <c r="K93" s="48" t="s">
        <v>129</v>
      </c>
    </row>
    <row r="94" spans="1:11" ht="15">
      <c r="A94" s="24"/>
      <c r="B94" s="16"/>
      <c r="C94" s="11"/>
      <c r="D94" s="7" t="s">
        <v>29</v>
      </c>
      <c r="E94" s="55" t="s">
        <v>128</v>
      </c>
      <c r="F94" s="52">
        <v>200</v>
      </c>
      <c r="G94" s="57">
        <v>0</v>
      </c>
      <c r="H94" s="57">
        <v>0</v>
      </c>
      <c r="I94" s="57">
        <v>22.4</v>
      </c>
      <c r="J94" s="57">
        <v>89.6</v>
      </c>
      <c r="K94" s="48" t="s">
        <v>130</v>
      </c>
    </row>
    <row r="95" spans="1:11" ht="15">
      <c r="A95" s="24"/>
      <c r="B95" s="16"/>
      <c r="C95" s="11"/>
      <c r="D95" s="7" t="s">
        <v>30</v>
      </c>
      <c r="E95" s="48" t="s">
        <v>36</v>
      </c>
      <c r="F95" s="52">
        <v>30</v>
      </c>
      <c r="G95" s="54">
        <v>2.2799999999999998</v>
      </c>
      <c r="H95" s="54">
        <v>0.24</v>
      </c>
      <c r="I95" s="54">
        <v>14.76</v>
      </c>
      <c r="J95" s="54">
        <v>70.5</v>
      </c>
      <c r="K95" s="55" t="s">
        <v>110</v>
      </c>
    </row>
    <row r="96" spans="1:11" ht="15">
      <c r="A96" s="24"/>
      <c r="B96" s="16"/>
      <c r="C96" s="11"/>
      <c r="D96" s="7" t="s">
        <v>31</v>
      </c>
      <c r="E96" s="48" t="s">
        <v>45</v>
      </c>
      <c r="F96" s="52">
        <v>30</v>
      </c>
      <c r="G96" s="57">
        <v>1.98</v>
      </c>
      <c r="H96" s="57">
        <v>0.36</v>
      </c>
      <c r="I96" s="57">
        <v>10.199999999999999</v>
      </c>
      <c r="J96" s="57">
        <v>54.3</v>
      </c>
      <c r="K96" s="55" t="s">
        <v>101</v>
      </c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32</v>
      </c>
      <c r="E99" s="12"/>
      <c r="F99" s="20">
        <f>SUM(F91:F98)</f>
        <v>740</v>
      </c>
      <c r="G99" s="20">
        <f>SUM(G91:G98)</f>
        <v>21.770000000000003</v>
      </c>
      <c r="H99" s="20">
        <f>SUM(H91:H98)</f>
        <v>26.579999999999995</v>
      </c>
      <c r="I99" s="20">
        <f>SUM(I91:I98)</f>
        <v>102.18</v>
      </c>
      <c r="J99" s="20">
        <f>SUM(J91:J98)</f>
        <v>737.98</v>
      </c>
      <c r="K99" s="26"/>
    </row>
    <row r="100" spans="1:11" ht="15.75" customHeight="1" thickBot="1">
      <c r="A100" s="30">
        <f>A83</f>
        <v>1</v>
      </c>
      <c r="B100" s="31">
        <f>B83</f>
        <v>5</v>
      </c>
      <c r="C100" s="72" t="s">
        <v>4</v>
      </c>
      <c r="D100" s="73"/>
      <c r="E100" s="32"/>
      <c r="F100" s="33">
        <f>F90+F99</f>
        <v>1240</v>
      </c>
      <c r="G100" s="33">
        <f>G90+G99</f>
        <v>37.300000000000004</v>
      </c>
      <c r="H100" s="33">
        <f>H90+H99</f>
        <v>41.649999999999991</v>
      </c>
      <c r="I100" s="33">
        <f>I90+I99</f>
        <v>172.44</v>
      </c>
      <c r="J100" s="33">
        <f>J90+J99</f>
        <v>1213.8499999999999</v>
      </c>
      <c r="K100" s="33"/>
    </row>
    <row r="101" spans="1:11" ht="25.5">
      <c r="A101" s="21">
        <v>2</v>
      </c>
      <c r="B101" s="22">
        <v>1</v>
      </c>
      <c r="C101" s="23" t="s">
        <v>20</v>
      </c>
      <c r="D101" s="5" t="s">
        <v>21</v>
      </c>
      <c r="E101" s="63" t="s">
        <v>72</v>
      </c>
      <c r="F101" s="56">
        <v>290</v>
      </c>
      <c r="G101" s="47">
        <v>12.42</v>
      </c>
      <c r="H101" s="47">
        <v>14.92</v>
      </c>
      <c r="I101" s="47">
        <v>45.64</v>
      </c>
      <c r="J101" s="47">
        <v>381.88</v>
      </c>
      <c r="K101" s="64" t="s">
        <v>73</v>
      </c>
    </row>
    <row r="102" spans="1:11" ht="15">
      <c r="A102" s="24"/>
      <c r="B102" s="16"/>
      <c r="C102" s="11"/>
      <c r="D102" s="6"/>
      <c r="E102" s="49"/>
      <c r="F102" s="50"/>
      <c r="G102" s="50"/>
      <c r="H102" s="50"/>
      <c r="I102" s="50"/>
      <c r="J102" s="50"/>
      <c r="K102" s="51"/>
    </row>
    <row r="103" spans="1:11" ht="15">
      <c r="A103" s="24"/>
      <c r="B103" s="16"/>
      <c r="C103" s="11"/>
      <c r="D103" s="7" t="s">
        <v>22</v>
      </c>
      <c r="E103" s="48" t="s">
        <v>74</v>
      </c>
      <c r="F103" s="48">
        <v>200</v>
      </c>
      <c r="G103" s="53">
        <v>0</v>
      </c>
      <c r="H103" s="53">
        <v>0</v>
      </c>
      <c r="I103" s="53">
        <v>22.76</v>
      </c>
      <c r="J103" s="53">
        <v>91.04</v>
      </c>
      <c r="K103" s="48" t="s">
        <v>75</v>
      </c>
    </row>
    <row r="104" spans="1:11" ht="25.5">
      <c r="A104" s="24"/>
      <c r="B104" s="16"/>
      <c r="C104" s="11"/>
      <c r="D104" s="7" t="s">
        <v>23</v>
      </c>
      <c r="E104" s="48" t="s">
        <v>36</v>
      </c>
      <c r="F104" s="55">
        <v>20</v>
      </c>
      <c r="G104" s="54">
        <v>3.8</v>
      </c>
      <c r="H104" s="54">
        <v>0.4</v>
      </c>
      <c r="I104" s="54">
        <v>24.6</v>
      </c>
      <c r="J104" s="54">
        <v>117.5</v>
      </c>
      <c r="K104" s="55" t="s">
        <v>100</v>
      </c>
    </row>
    <row r="105" spans="1:11" ht="15">
      <c r="A105" s="24"/>
      <c r="B105" s="16"/>
      <c r="C105" s="11"/>
      <c r="D105" s="7"/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32</v>
      </c>
      <c r="E108" s="9"/>
      <c r="F108" s="20">
        <f>SUM(F101:F107)</f>
        <v>510</v>
      </c>
      <c r="G108" s="20">
        <f t="shared" ref="G108:J108" si="43">SUM(G101:G107)</f>
        <v>16.22</v>
      </c>
      <c r="H108" s="20">
        <f t="shared" si="43"/>
        <v>15.32</v>
      </c>
      <c r="I108" s="20">
        <f t="shared" si="43"/>
        <v>93</v>
      </c>
      <c r="J108" s="20">
        <f t="shared" si="43"/>
        <v>590.42000000000007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55" t="s">
        <v>37</v>
      </c>
      <c r="F109" s="52">
        <v>60</v>
      </c>
      <c r="G109" s="57">
        <v>0.94</v>
      </c>
      <c r="H109" s="57">
        <v>3.92</v>
      </c>
      <c r="I109" s="57">
        <v>4.8</v>
      </c>
      <c r="J109" s="57">
        <v>57.75</v>
      </c>
      <c r="K109" s="65" t="s">
        <v>38</v>
      </c>
    </row>
    <row r="110" spans="1:11" ht="15">
      <c r="A110" s="24"/>
      <c r="B110" s="16"/>
      <c r="C110" s="11"/>
      <c r="D110" s="7" t="s">
        <v>26</v>
      </c>
      <c r="E110" s="55" t="s">
        <v>58</v>
      </c>
      <c r="F110" s="52">
        <v>200</v>
      </c>
      <c r="G110" s="57">
        <v>3.03</v>
      </c>
      <c r="H110" s="57">
        <v>5.0199999999999996</v>
      </c>
      <c r="I110" s="57">
        <v>10.52</v>
      </c>
      <c r="J110" s="57">
        <v>99.42</v>
      </c>
      <c r="K110" s="48" t="s">
        <v>59</v>
      </c>
    </row>
    <row r="111" spans="1:11" ht="15">
      <c r="A111" s="24"/>
      <c r="B111" s="16"/>
      <c r="C111" s="11"/>
      <c r="D111" s="7" t="s">
        <v>27</v>
      </c>
      <c r="E111" s="55" t="s">
        <v>131</v>
      </c>
      <c r="F111" s="56">
        <v>90</v>
      </c>
      <c r="G111" s="47">
        <v>11.16</v>
      </c>
      <c r="H111" s="47">
        <v>7.65</v>
      </c>
      <c r="I111" s="47">
        <v>3.06</v>
      </c>
      <c r="J111" s="47">
        <v>118.8</v>
      </c>
      <c r="K111" s="48" t="s">
        <v>132</v>
      </c>
    </row>
    <row r="112" spans="1:11" ht="15">
      <c r="A112" s="24"/>
      <c r="B112" s="16"/>
      <c r="C112" s="11"/>
      <c r="D112" s="7" t="s">
        <v>28</v>
      </c>
      <c r="E112" s="55" t="s">
        <v>89</v>
      </c>
      <c r="F112" s="56">
        <v>150</v>
      </c>
      <c r="G112" s="47">
        <v>4.5</v>
      </c>
      <c r="H112" s="47">
        <v>6.15</v>
      </c>
      <c r="I112" s="47">
        <v>24.9</v>
      </c>
      <c r="J112" s="47">
        <v>178.5</v>
      </c>
      <c r="K112" s="48" t="s">
        <v>133</v>
      </c>
    </row>
    <row r="113" spans="1:11" ht="15">
      <c r="A113" s="24"/>
      <c r="B113" s="16"/>
      <c r="C113" s="11"/>
      <c r="D113" s="7" t="s">
        <v>29</v>
      </c>
      <c r="E113" s="48" t="s">
        <v>76</v>
      </c>
      <c r="F113" s="52">
        <v>200</v>
      </c>
      <c r="G113" s="53">
        <v>0</v>
      </c>
      <c r="H113" s="53">
        <v>0</v>
      </c>
      <c r="I113" s="53">
        <v>25</v>
      </c>
      <c r="J113" s="53">
        <v>94.08</v>
      </c>
      <c r="K113" s="48" t="s">
        <v>77</v>
      </c>
    </row>
    <row r="114" spans="1:11" ht="15">
      <c r="A114" s="24"/>
      <c r="B114" s="16"/>
      <c r="C114" s="11"/>
      <c r="D114" s="7" t="s">
        <v>30</v>
      </c>
      <c r="E114" s="48" t="s">
        <v>36</v>
      </c>
      <c r="F114" s="52">
        <v>30</v>
      </c>
      <c r="G114" s="54">
        <v>2.2799999999999998</v>
      </c>
      <c r="H114" s="54">
        <v>0.24</v>
      </c>
      <c r="I114" s="54">
        <v>14.76</v>
      </c>
      <c r="J114" s="54">
        <v>70.5</v>
      </c>
      <c r="K114" s="55" t="s">
        <v>110</v>
      </c>
    </row>
    <row r="115" spans="1:11" ht="25.5">
      <c r="A115" s="24"/>
      <c r="B115" s="16"/>
      <c r="C115" s="11"/>
      <c r="D115" s="7" t="s">
        <v>31</v>
      </c>
      <c r="E115" s="48" t="s">
        <v>45</v>
      </c>
      <c r="F115" s="52">
        <v>30</v>
      </c>
      <c r="G115" s="57">
        <v>1.98</v>
      </c>
      <c r="H115" s="57">
        <v>0.36</v>
      </c>
      <c r="I115" s="57">
        <v>10.199999999999999</v>
      </c>
      <c r="J115" s="57">
        <v>54.3</v>
      </c>
      <c r="K115" s="55" t="s">
        <v>111</v>
      </c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32</v>
      </c>
      <c r="E118" s="12"/>
      <c r="F118" s="20">
        <f>SUM(F109:F117)</f>
        <v>760</v>
      </c>
      <c r="G118" s="20">
        <f t="shared" ref="G118:J118" si="44">SUM(G109:G117)</f>
        <v>23.89</v>
      </c>
      <c r="H118" s="20">
        <f t="shared" si="44"/>
        <v>23.34</v>
      </c>
      <c r="I118" s="20">
        <f t="shared" si="44"/>
        <v>93.240000000000009</v>
      </c>
      <c r="J118" s="20">
        <f t="shared" si="44"/>
        <v>673.35</v>
      </c>
      <c r="K118" s="26"/>
    </row>
    <row r="119" spans="1:11" ht="15.75" thickBot="1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1270</v>
      </c>
      <c r="G119" s="33">
        <f t="shared" ref="G119" si="45">G108+G118</f>
        <v>40.11</v>
      </c>
      <c r="H119" s="33">
        <f t="shared" ref="H119" si="46">H108+H118</f>
        <v>38.659999999999997</v>
      </c>
      <c r="I119" s="33">
        <f t="shared" ref="I119" si="47">I108+I118</f>
        <v>186.24</v>
      </c>
      <c r="J119" s="33">
        <f t="shared" ref="J119" si="48">J108+J118</f>
        <v>1263.77</v>
      </c>
      <c r="K119" s="33"/>
    </row>
    <row r="120" spans="1:11" ht="25.5">
      <c r="A120" s="15">
        <v>2</v>
      </c>
      <c r="B120" s="16">
        <v>2</v>
      </c>
      <c r="C120" s="23" t="s">
        <v>20</v>
      </c>
      <c r="D120" s="5" t="s">
        <v>21</v>
      </c>
      <c r="E120" s="55" t="s">
        <v>78</v>
      </c>
      <c r="F120" s="66">
        <v>265</v>
      </c>
      <c r="G120" s="66">
        <v>13.1</v>
      </c>
      <c r="H120" s="66">
        <v>18.03</v>
      </c>
      <c r="I120" s="66">
        <v>33.94</v>
      </c>
      <c r="J120" s="66">
        <v>368.64</v>
      </c>
      <c r="K120" s="64" t="s">
        <v>79</v>
      </c>
    </row>
    <row r="121" spans="1:11" ht="15">
      <c r="A121" s="15"/>
      <c r="B121" s="16"/>
      <c r="C121" s="11"/>
      <c r="D121" s="6"/>
      <c r="E121" s="49"/>
      <c r="F121" s="50"/>
      <c r="G121" s="50"/>
      <c r="H121" s="50"/>
      <c r="I121" s="50"/>
      <c r="J121" s="50"/>
      <c r="K121" s="51"/>
    </row>
    <row r="122" spans="1:11" ht="15">
      <c r="A122" s="15"/>
      <c r="B122" s="16"/>
      <c r="C122" s="11"/>
      <c r="D122" s="7" t="s">
        <v>22</v>
      </c>
      <c r="E122" s="48" t="s">
        <v>52</v>
      </c>
      <c r="F122" s="50">
        <v>200</v>
      </c>
      <c r="G122" s="50">
        <v>1.4</v>
      </c>
      <c r="H122" s="50">
        <v>1.6</v>
      </c>
      <c r="I122" s="50">
        <v>17.34</v>
      </c>
      <c r="J122" s="50">
        <v>89.32</v>
      </c>
      <c r="K122" s="48" t="s">
        <v>53</v>
      </c>
    </row>
    <row r="123" spans="1:11" ht="15">
      <c r="A123" s="15"/>
      <c r="B123" s="16"/>
      <c r="C123" s="11"/>
      <c r="D123" s="7" t="s">
        <v>23</v>
      </c>
      <c r="E123" s="48" t="s">
        <v>36</v>
      </c>
      <c r="F123" s="50">
        <v>40</v>
      </c>
      <c r="G123" s="50">
        <v>3.04</v>
      </c>
      <c r="H123" s="50">
        <v>0.32</v>
      </c>
      <c r="I123" s="50">
        <v>19.68</v>
      </c>
      <c r="J123" s="50">
        <v>94</v>
      </c>
      <c r="K123" s="55" t="s">
        <v>110</v>
      </c>
    </row>
    <row r="124" spans="1:11" ht="15">
      <c r="A124" s="15"/>
      <c r="B124" s="16"/>
      <c r="C124" s="11"/>
      <c r="D124" s="7"/>
      <c r="E124" s="40"/>
      <c r="F124" s="41"/>
      <c r="G124" s="41"/>
      <c r="H124" s="41"/>
      <c r="I124" s="41"/>
      <c r="J124" s="41"/>
      <c r="K124" s="42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32</v>
      </c>
      <c r="E127" s="9"/>
      <c r="F127" s="20">
        <f>SUM(F120:F126)</f>
        <v>505</v>
      </c>
      <c r="G127" s="20">
        <f t="shared" ref="G127:J127" si="49">SUM(G120:G126)</f>
        <v>17.54</v>
      </c>
      <c r="H127" s="20">
        <f t="shared" si="49"/>
        <v>19.950000000000003</v>
      </c>
      <c r="I127" s="20">
        <f t="shared" si="49"/>
        <v>70.960000000000008</v>
      </c>
      <c r="J127" s="20">
        <f t="shared" si="49"/>
        <v>551.96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55" t="s">
        <v>80</v>
      </c>
      <c r="F128" s="52">
        <v>60</v>
      </c>
      <c r="G128" s="57">
        <v>1.1399999999999999</v>
      </c>
      <c r="H128" s="57">
        <v>5.31</v>
      </c>
      <c r="I128" s="57">
        <v>6.64</v>
      </c>
      <c r="J128" s="57">
        <v>78.89</v>
      </c>
      <c r="K128" s="51" t="s">
        <v>81</v>
      </c>
    </row>
    <row r="129" spans="1:11" ht="15">
      <c r="A129" s="15"/>
      <c r="B129" s="16"/>
      <c r="C129" s="11"/>
      <c r="D129" s="7" t="s">
        <v>26</v>
      </c>
      <c r="E129" s="55" t="s">
        <v>48</v>
      </c>
      <c r="F129" s="52">
        <v>200</v>
      </c>
      <c r="G129" s="57">
        <v>1.46</v>
      </c>
      <c r="H129" s="57">
        <v>4</v>
      </c>
      <c r="I129" s="57">
        <v>8.52</v>
      </c>
      <c r="J129" s="57">
        <v>76</v>
      </c>
      <c r="K129" s="51" t="s">
        <v>82</v>
      </c>
    </row>
    <row r="130" spans="1:11" ht="15">
      <c r="A130" s="15"/>
      <c r="B130" s="16"/>
      <c r="C130" s="11"/>
      <c r="D130" s="7" t="s">
        <v>27</v>
      </c>
      <c r="E130" s="55" t="s">
        <v>134</v>
      </c>
      <c r="F130" s="56">
        <v>90</v>
      </c>
      <c r="G130" s="47">
        <v>14.28</v>
      </c>
      <c r="H130" s="47">
        <v>8.4700000000000006</v>
      </c>
      <c r="I130" s="47">
        <v>11.79</v>
      </c>
      <c r="J130" s="47">
        <v>180.51</v>
      </c>
      <c r="K130" s="51" t="s">
        <v>135</v>
      </c>
    </row>
    <row r="131" spans="1:11" ht="15">
      <c r="A131" s="15"/>
      <c r="B131" s="16"/>
      <c r="C131" s="11"/>
      <c r="D131" s="7" t="s">
        <v>28</v>
      </c>
      <c r="E131" s="55" t="s">
        <v>68</v>
      </c>
      <c r="F131" s="56">
        <v>150</v>
      </c>
      <c r="G131" s="47">
        <v>3.15</v>
      </c>
      <c r="H131" s="47">
        <v>6.75</v>
      </c>
      <c r="I131" s="47">
        <v>21.9</v>
      </c>
      <c r="J131" s="47">
        <v>163.5</v>
      </c>
      <c r="K131" s="51" t="s">
        <v>69</v>
      </c>
    </row>
    <row r="132" spans="1:11" ht="15">
      <c r="A132" s="15"/>
      <c r="B132" s="16"/>
      <c r="C132" s="11"/>
      <c r="D132" s="7" t="s">
        <v>29</v>
      </c>
      <c r="E132" s="55" t="s">
        <v>70</v>
      </c>
      <c r="F132" s="52">
        <v>200</v>
      </c>
      <c r="G132" s="57">
        <v>0.2</v>
      </c>
      <c r="H132" s="57">
        <v>0</v>
      </c>
      <c r="I132" s="57">
        <v>35.799999999999997</v>
      </c>
      <c r="J132" s="57">
        <v>142</v>
      </c>
      <c r="K132" s="51" t="s">
        <v>136</v>
      </c>
    </row>
    <row r="133" spans="1:11" ht="25.5">
      <c r="A133" s="15"/>
      <c r="B133" s="16"/>
      <c r="C133" s="11"/>
      <c r="D133" s="7" t="s">
        <v>30</v>
      </c>
      <c r="E133" s="48" t="s">
        <v>36</v>
      </c>
      <c r="F133" s="52">
        <v>30</v>
      </c>
      <c r="G133" s="54">
        <v>2.2799999999999998</v>
      </c>
      <c r="H133" s="54">
        <v>0.24</v>
      </c>
      <c r="I133" s="54">
        <v>14.76</v>
      </c>
      <c r="J133" s="54">
        <v>70.5</v>
      </c>
      <c r="K133" s="55" t="s">
        <v>100</v>
      </c>
    </row>
    <row r="134" spans="1:11" ht="25.5">
      <c r="A134" s="15"/>
      <c r="B134" s="16"/>
      <c r="C134" s="11"/>
      <c r="D134" s="7" t="s">
        <v>31</v>
      </c>
      <c r="E134" s="48" t="s">
        <v>45</v>
      </c>
      <c r="F134" s="52">
        <v>30</v>
      </c>
      <c r="G134" s="57">
        <v>1.98</v>
      </c>
      <c r="H134" s="57">
        <v>0.36</v>
      </c>
      <c r="I134" s="57">
        <v>10.199999999999999</v>
      </c>
      <c r="J134" s="57">
        <v>54.3</v>
      </c>
      <c r="K134" s="55" t="s">
        <v>111</v>
      </c>
    </row>
    <row r="135" spans="1:11" ht="15">
      <c r="A135" s="15"/>
      <c r="B135" s="16"/>
      <c r="C135" s="11"/>
      <c r="D135" s="7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5"/>
      <c r="B137" s="16"/>
      <c r="C137" s="11"/>
      <c r="D137" s="6"/>
      <c r="E137" s="40"/>
      <c r="F137" s="41"/>
      <c r="G137" s="41"/>
      <c r="H137" s="41"/>
      <c r="I137" s="41"/>
      <c r="J137" s="41"/>
      <c r="K137" s="42"/>
    </row>
    <row r="138" spans="1:11" ht="15">
      <c r="A138" s="17"/>
      <c r="B138" s="18"/>
      <c r="C138" s="8"/>
      <c r="D138" s="19" t="s">
        <v>32</v>
      </c>
      <c r="E138" s="12"/>
      <c r="F138" s="20">
        <f>SUM(F128:F137)</f>
        <v>760</v>
      </c>
      <c r="G138" s="20">
        <f t="shared" ref="G138:J138" si="50">SUM(G128:G137)</f>
        <v>24.49</v>
      </c>
      <c r="H138" s="20">
        <f t="shared" si="50"/>
        <v>25.13</v>
      </c>
      <c r="I138" s="20">
        <f t="shared" si="50"/>
        <v>109.61</v>
      </c>
      <c r="J138" s="20">
        <f t="shared" si="50"/>
        <v>765.69999999999993</v>
      </c>
      <c r="K138" s="26"/>
    </row>
    <row r="139" spans="1:11" ht="15.75" thickBot="1">
      <c r="A139" s="34">
        <f>A120</f>
        <v>2</v>
      </c>
      <c r="B139" s="34">
        <f>B120</f>
        <v>2</v>
      </c>
      <c r="C139" s="72" t="s">
        <v>4</v>
      </c>
      <c r="D139" s="73"/>
      <c r="E139" s="32"/>
      <c r="F139" s="33">
        <f>F127+F138</f>
        <v>1265</v>
      </c>
      <c r="G139" s="33">
        <f t="shared" ref="G139" si="51">G127+G138</f>
        <v>42.03</v>
      </c>
      <c r="H139" s="33">
        <f t="shared" ref="H139" si="52">H127+H138</f>
        <v>45.08</v>
      </c>
      <c r="I139" s="33">
        <f t="shared" ref="I139" si="53">I127+I138</f>
        <v>180.57</v>
      </c>
      <c r="J139" s="33">
        <f t="shared" ref="J139" si="54">J127+J138</f>
        <v>1317.6599999999999</v>
      </c>
      <c r="K139" s="33"/>
    </row>
    <row r="140" spans="1:11" ht="15">
      <c r="A140" s="21">
        <v>2</v>
      </c>
      <c r="B140" s="22">
        <v>3</v>
      </c>
      <c r="C140" s="23" t="s">
        <v>20</v>
      </c>
      <c r="D140" s="5" t="s">
        <v>21</v>
      </c>
      <c r="E140" s="55" t="s">
        <v>83</v>
      </c>
      <c r="F140" s="52">
        <v>290</v>
      </c>
      <c r="G140" s="66">
        <v>17.07</v>
      </c>
      <c r="H140" s="66">
        <v>19</v>
      </c>
      <c r="I140" s="66">
        <v>41.02</v>
      </c>
      <c r="J140" s="66">
        <v>437.4</v>
      </c>
      <c r="K140" s="64" t="s">
        <v>84</v>
      </c>
    </row>
    <row r="141" spans="1:11" ht="15">
      <c r="A141" s="24"/>
      <c r="B141" s="16"/>
      <c r="C141" s="11"/>
      <c r="D141" s="6"/>
      <c r="E141" s="49"/>
      <c r="F141" s="50"/>
      <c r="G141" s="50"/>
      <c r="H141" s="50"/>
      <c r="I141" s="50"/>
      <c r="J141" s="50"/>
      <c r="K141" s="51"/>
    </row>
    <row r="142" spans="1:11" ht="15">
      <c r="A142" s="24"/>
      <c r="B142" s="16"/>
      <c r="C142" s="11"/>
      <c r="D142" s="7" t="s">
        <v>22</v>
      </c>
      <c r="E142" s="55" t="s">
        <v>43</v>
      </c>
      <c r="F142" s="52">
        <v>200</v>
      </c>
      <c r="G142" s="57">
        <v>0</v>
      </c>
      <c r="H142" s="57">
        <v>0</v>
      </c>
      <c r="I142" s="57">
        <v>23.2</v>
      </c>
      <c r="J142" s="57">
        <v>92.8</v>
      </c>
      <c r="K142" s="48" t="s">
        <v>44</v>
      </c>
    </row>
    <row r="143" spans="1:11" ht="15.75" customHeight="1">
      <c r="A143" s="24"/>
      <c r="B143" s="16"/>
      <c r="C143" s="11"/>
      <c r="D143" s="7" t="s">
        <v>23</v>
      </c>
      <c r="E143" s="48" t="s">
        <v>36</v>
      </c>
      <c r="F143" s="52">
        <v>40</v>
      </c>
      <c r="G143" s="54">
        <v>3.04</v>
      </c>
      <c r="H143" s="54">
        <v>0.32</v>
      </c>
      <c r="I143" s="54">
        <v>19.68</v>
      </c>
      <c r="J143" s="54">
        <v>94</v>
      </c>
      <c r="K143" s="55" t="s">
        <v>110</v>
      </c>
    </row>
    <row r="144" spans="1:11" ht="15">
      <c r="A144" s="24"/>
      <c r="B144" s="16"/>
      <c r="C144" s="11"/>
      <c r="D144" s="7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4"/>
      <c r="B146" s="16"/>
      <c r="C146" s="11"/>
      <c r="D146" s="6"/>
      <c r="E146" s="40"/>
      <c r="F146" s="41"/>
      <c r="G146" s="41"/>
      <c r="H146" s="41"/>
      <c r="I146" s="41"/>
      <c r="J146" s="41"/>
      <c r="K146" s="42"/>
    </row>
    <row r="147" spans="1:11" ht="15">
      <c r="A147" s="25"/>
      <c r="B147" s="18"/>
      <c r="C147" s="8"/>
      <c r="D147" s="19" t="s">
        <v>32</v>
      </c>
      <c r="E147" s="9"/>
      <c r="F147" s="20">
        <f>SUM(F140:F146)</f>
        <v>530</v>
      </c>
      <c r="G147" s="20">
        <f t="shared" ref="G147:J147" si="55">SUM(G140:G146)</f>
        <v>20.11</v>
      </c>
      <c r="H147" s="20">
        <f t="shared" si="55"/>
        <v>19.32</v>
      </c>
      <c r="I147" s="20">
        <f t="shared" si="55"/>
        <v>83.9</v>
      </c>
      <c r="J147" s="20">
        <f t="shared" si="55"/>
        <v>624.19999999999993</v>
      </c>
      <c r="K147" s="26"/>
    </row>
    <row r="148" spans="1:11" ht="15">
      <c r="A148" s="27">
        <f>A140</f>
        <v>2</v>
      </c>
      <c r="B148" s="14">
        <f>B140</f>
        <v>3</v>
      </c>
      <c r="C148" s="10" t="s">
        <v>24</v>
      </c>
      <c r="D148" s="7" t="s">
        <v>25</v>
      </c>
      <c r="E148" s="60" t="s">
        <v>137</v>
      </c>
      <c r="F148" s="61">
        <v>60</v>
      </c>
      <c r="G148" s="50">
        <v>0.66</v>
      </c>
      <c r="H148" s="50">
        <v>6.06</v>
      </c>
      <c r="I148" s="50">
        <v>6.36</v>
      </c>
      <c r="J148" s="50">
        <v>82.8</v>
      </c>
      <c r="K148" s="48" t="s">
        <v>138</v>
      </c>
    </row>
    <row r="149" spans="1:11" ht="15">
      <c r="A149" s="24"/>
      <c r="B149" s="16"/>
      <c r="C149" s="11"/>
      <c r="D149" s="7" t="s">
        <v>26</v>
      </c>
      <c r="E149" s="55" t="s">
        <v>54</v>
      </c>
      <c r="F149" s="52">
        <v>200</v>
      </c>
      <c r="G149" s="50">
        <v>1.68</v>
      </c>
      <c r="H149" s="50">
        <v>4.0999999999999996</v>
      </c>
      <c r="I149" s="50">
        <v>13.27</v>
      </c>
      <c r="J149" s="50">
        <v>96.6</v>
      </c>
      <c r="K149" s="48" t="s">
        <v>85</v>
      </c>
    </row>
    <row r="150" spans="1:11" ht="15">
      <c r="A150" s="24"/>
      <c r="B150" s="16"/>
      <c r="C150" s="11"/>
      <c r="D150" s="7" t="s">
        <v>27</v>
      </c>
      <c r="E150" s="48" t="s">
        <v>105</v>
      </c>
      <c r="F150" s="52">
        <v>90</v>
      </c>
      <c r="G150" s="50">
        <v>8.42</v>
      </c>
      <c r="H150" s="50">
        <v>4.0999999999999996</v>
      </c>
      <c r="I150" s="50">
        <v>6.99</v>
      </c>
      <c r="J150" s="50">
        <v>101.7</v>
      </c>
      <c r="K150" s="48" t="s">
        <v>139</v>
      </c>
    </row>
    <row r="151" spans="1:11" ht="15">
      <c r="A151" s="24"/>
      <c r="B151" s="16"/>
      <c r="C151" s="11"/>
      <c r="D151" s="7" t="s">
        <v>28</v>
      </c>
      <c r="E151" s="55" t="s">
        <v>106</v>
      </c>
      <c r="F151" s="52">
        <v>150</v>
      </c>
      <c r="G151" s="50">
        <v>11</v>
      </c>
      <c r="H151" s="50">
        <v>8.52</v>
      </c>
      <c r="I151" s="50">
        <v>28.43</v>
      </c>
      <c r="J151" s="50">
        <v>247.4</v>
      </c>
      <c r="K151" s="48" t="s">
        <v>109</v>
      </c>
    </row>
    <row r="152" spans="1:11" ht="15">
      <c r="A152" s="24"/>
      <c r="B152" s="16"/>
      <c r="C152" s="11"/>
      <c r="D152" s="7" t="s">
        <v>29</v>
      </c>
      <c r="E152" s="55" t="s">
        <v>128</v>
      </c>
      <c r="F152" s="52">
        <v>200</v>
      </c>
      <c r="G152" s="50">
        <v>0</v>
      </c>
      <c r="H152" s="50">
        <v>0</v>
      </c>
      <c r="I152" s="50">
        <v>22.4</v>
      </c>
      <c r="J152" s="50">
        <v>89.6</v>
      </c>
      <c r="K152" s="48" t="s">
        <v>130</v>
      </c>
    </row>
    <row r="153" spans="1:11" ht="25.5">
      <c r="A153" s="24"/>
      <c r="B153" s="16"/>
      <c r="C153" s="11"/>
      <c r="D153" s="7" t="s">
        <v>30</v>
      </c>
      <c r="E153" s="48" t="s">
        <v>36</v>
      </c>
      <c r="F153" s="52">
        <v>30</v>
      </c>
      <c r="G153" s="50">
        <v>2.2799999999999998</v>
      </c>
      <c r="H153" s="50">
        <v>0.24</v>
      </c>
      <c r="I153" s="50">
        <v>14.76</v>
      </c>
      <c r="J153" s="50">
        <v>70.5</v>
      </c>
      <c r="K153" s="55" t="s">
        <v>100</v>
      </c>
    </row>
    <row r="154" spans="1:11" ht="15">
      <c r="A154" s="24"/>
      <c r="B154" s="16"/>
      <c r="C154" s="11"/>
      <c r="D154" s="7" t="s">
        <v>31</v>
      </c>
      <c r="E154" s="48" t="s">
        <v>45</v>
      </c>
      <c r="F154" s="52">
        <v>30</v>
      </c>
      <c r="G154" s="50">
        <v>1.98</v>
      </c>
      <c r="H154" s="50">
        <v>0.36</v>
      </c>
      <c r="I154" s="50">
        <v>10.199999999999999</v>
      </c>
      <c r="J154" s="50">
        <v>54.3</v>
      </c>
      <c r="K154" s="55" t="s">
        <v>101</v>
      </c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4"/>
      <c r="B156" s="16"/>
      <c r="C156" s="11"/>
      <c r="D156" s="6"/>
      <c r="E156" s="40"/>
      <c r="F156" s="41"/>
      <c r="G156" s="41"/>
      <c r="H156" s="41"/>
      <c r="I156" s="41"/>
      <c r="J156" s="41"/>
      <c r="K156" s="42"/>
    </row>
    <row r="157" spans="1:11" ht="15">
      <c r="A157" s="25"/>
      <c r="B157" s="18"/>
      <c r="C157" s="8"/>
      <c r="D157" s="19" t="s">
        <v>32</v>
      </c>
      <c r="E157" s="12"/>
      <c r="F157" s="20">
        <f>SUM(F148:F156)</f>
        <v>760</v>
      </c>
      <c r="G157" s="20">
        <f t="shared" ref="G157:J157" si="56">SUM(G148:G156)</f>
        <v>26.02</v>
      </c>
      <c r="H157" s="20">
        <f t="shared" si="56"/>
        <v>23.38</v>
      </c>
      <c r="I157" s="20">
        <f t="shared" si="56"/>
        <v>102.41</v>
      </c>
      <c r="J157" s="20">
        <f t="shared" si="56"/>
        <v>742.9</v>
      </c>
      <c r="K157" s="26"/>
    </row>
    <row r="158" spans="1:11" ht="15.75" thickBot="1">
      <c r="A158" s="30">
        <f>A140</f>
        <v>2</v>
      </c>
      <c r="B158" s="31">
        <f>B140</f>
        <v>3</v>
      </c>
      <c r="C158" s="72" t="s">
        <v>4</v>
      </c>
      <c r="D158" s="73"/>
      <c r="E158" s="32"/>
      <c r="F158" s="33">
        <f>F147+F157</f>
        <v>1290</v>
      </c>
      <c r="G158" s="33">
        <f t="shared" ref="G158" si="57">G147+G157</f>
        <v>46.129999999999995</v>
      </c>
      <c r="H158" s="33">
        <f t="shared" ref="H158" si="58">H147+H157</f>
        <v>42.7</v>
      </c>
      <c r="I158" s="33">
        <f t="shared" ref="I158" si="59">I147+I157</f>
        <v>186.31</v>
      </c>
      <c r="J158" s="33">
        <f t="shared" ref="J158" si="60">J147+J157</f>
        <v>1367.1</v>
      </c>
      <c r="K158" s="33"/>
    </row>
    <row r="159" spans="1:11" ht="25.5">
      <c r="A159" s="21">
        <v>2</v>
      </c>
      <c r="B159" s="22">
        <v>4</v>
      </c>
      <c r="C159" s="23" t="s">
        <v>20</v>
      </c>
      <c r="D159" s="5" t="s">
        <v>21</v>
      </c>
      <c r="E159" s="55" t="s">
        <v>140</v>
      </c>
      <c r="F159" s="56">
        <v>250</v>
      </c>
      <c r="G159" s="66">
        <v>14.42</v>
      </c>
      <c r="H159" s="66">
        <v>15.66</v>
      </c>
      <c r="I159" s="66">
        <v>31.94</v>
      </c>
      <c r="J159" s="66">
        <v>362.22</v>
      </c>
      <c r="K159" s="55" t="s">
        <v>141</v>
      </c>
    </row>
    <row r="160" spans="1:11" ht="15">
      <c r="A160" s="24"/>
      <c r="B160" s="16"/>
      <c r="C160" s="11"/>
      <c r="D160" s="6"/>
      <c r="E160" s="49"/>
      <c r="F160" s="50"/>
      <c r="G160" s="50"/>
      <c r="H160" s="50"/>
      <c r="I160" s="50"/>
      <c r="J160" s="50"/>
      <c r="K160" s="51"/>
    </row>
    <row r="161" spans="1:11" ht="15">
      <c r="A161" s="24"/>
      <c r="B161" s="16"/>
      <c r="C161" s="11"/>
      <c r="D161" s="7" t="s">
        <v>22</v>
      </c>
      <c r="E161" s="55" t="s">
        <v>46</v>
      </c>
      <c r="F161" s="52">
        <v>200</v>
      </c>
      <c r="G161" s="57">
        <v>0.1</v>
      </c>
      <c r="H161" s="57">
        <v>0</v>
      </c>
      <c r="I161" s="57">
        <v>13</v>
      </c>
      <c r="J161" s="50">
        <v>60</v>
      </c>
      <c r="K161" s="48" t="s">
        <v>47</v>
      </c>
    </row>
    <row r="162" spans="1:11" ht="15">
      <c r="A162" s="24"/>
      <c r="B162" s="16"/>
      <c r="C162" s="11"/>
      <c r="D162" s="7" t="s">
        <v>23</v>
      </c>
      <c r="E162" s="48" t="s">
        <v>36</v>
      </c>
      <c r="F162" s="52">
        <v>50</v>
      </c>
      <c r="G162" s="54">
        <v>3.8</v>
      </c>
      <c r="H162" s="54">
        <v>0.4</v>
      </c>
      <c r="I162" s="54">
        <v>24.6</v>
      </c>
      <c r="J162" s="50">
        <v>117.5</v>
      </c>
      <c r="K162" s="55" t="s">
        <v>110</v>
      </c>
    </row>
    <row r="163" spans="1:11" ht="15">
      <c r="A163" s="24"/>
      <c r="B163" s="16"/>
      <c r="C163" s="11"/>
      <c r="D163" s="7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4"/>
      <c r="B165" s="16"/>
      <c r="C165" s="11"/>
      <c r="D165" s="6"/>
      <c r="E165" s="40"/>
      <c r="F165" s="41"/>
      <c r="G165" s="41"/>
      <c r="H165" s="41"/>
      <c r="I165" s="41"/>
      <c r="J165" s="41"/>
      <c r="K165" s="42"/>
    </row>
    <row r="166" spans="1:11" ht="15">
      <c r="A166" s="25"/>
      <c r="B166" s="18"/>
      <c r="C166" s="8"/>
      <c r="D166" s="19" t="s">
        <v>32</v>
      </c>
      <c r="E166" s="9"/>
      <c r="F166" s="20">
        <f>SUM(F159:F165)</f>
        <v>500</v>
      </c>
      <c r="G166" s="20">
        <f t="shared" ref="G166:J166" si="61">SUM(G159:G165)</f>
        <v>18.32</v>
      </c>
      <c r="H166" s="20">
        <f t="shared" si="61"/>
        <v>16.059999999999999</v>
      </c>
      <c r="I166" s="20">
        <f t="shared" si="61"/>
        <v>69.539999999999992</v>
      </c>
      <c r="J166" s="20">
        <f t="shared" si="61"/>
        <v>539.72</v>
      </c>
      <c r="K166" s="26"/>
    </row>
    <row r="167" spans="1:11" ht="15">
      <c r="A167" s="27">
        <f>A159</f>
        <v>2</v>
      </c>
      <c r="B167" s="14">
        <f>B159</f>
        <v>4</v>
      </c>
      <c r="C167" s="10" t="s">
        <v>24</v>
      </c>
      <c r="D167" s="7" t="s">
        <v>25</v>
      </c>
      <c r="E167" s="55" t="s">
        <v>142</v>
      </c>
      <c r="F167" s="52">
        <v>60</v>
      </c>
      <c r="G167" s="50">
        <v>0.42</v>
      </c>
      <c r="H167" s="50">
        <v>6.06</v>
      </c>
      <c r="I167" s="50">
        <v>1.2</v>
      </c>
      <c r="J167" s="50">
        <v>61.2</v>
      </c>
      <c r="K167" s="48" t="s">
        <v>143</v>
      </c>
    </row>
    <row r="168" spans="1:11" ht="15">
      <c r="A168" s="24"/>
      <c r="B168" s="16"/>
      <c r="C168" s="11"/>
      <c r="D168" s="7" t="s">
        <v>26</v>
      </c>
      <c r="E168" s="55" t="s">
        <v>66</v>
      </c>
      <c r="F168" s="52">
        <v>200</v>
      </c>
      <c r="G168" s="50">
        <v>1.4</v>
      </c>
      <c r="H168" s="50">
        <v>3.88</v>
      </c>
      <c r="I168" s="50">
        <v>6.22</v>
      </c>
      <c r="J168" s="50">
        <v>66.400000000000006</v>
      </c>
      <c r="K168" s="48" t="s">
        <v>86</v>
      </c>
    </row>
    <row r="169" spans="1:11" ht="15">
      <c r="A169" s="24"/>
      <c r="B169" s="16"/>
      <c r="C169" s="11"/>
      <c r="D169" s="7" t="s">
        <v>27</v>
      </c>
      <c r="E169" s="55" t="s">
        <v>40</v>
      </c>
      <c r="F169" s="56">
        <v>90</v>
      </c>
      <c r="G169" s="50">
        <v>10.63</v>
      </c>
      <c r="H169" s="50">
        <v>11.86</v>
      </c>
      <c r="I169" s="50">
        <v>8.8699999999999992</v>
      </c>
      <c r="J169" s="50">
        <v>153.49</v>
      </c>
      <c r="K169" s="48" t="s">
        <v>41</v>
      </c>
    </row>
    <row r="170" spans="1:11" ht="15">
      <c r="A170" s="24"/>
      <c r="B170" s="16"/>
      <c r="C170" s="11"/>
      <c r="D170" s="7" t="s">
        <v>28</v>
      </c>
      <c r="E170" s="55" t="s">
        <v>42</v>
      </c>
      <c r="F170" s="56">
        <v>150</v>
      </c>
      <c r="G170" s="50">
        <v>5.25</v>
      </c>
      <c r="H170" s="50">
        <v>6.15</v>
      </c>
      <c r="I170" s="50">
        <v>35.25</v>
      </c>
      <c r="J170" s="50">
        <v>220.5</v>
      </c>
      <c r="K170" s="48" t="s">
        <v>124</v>
      </c>
    </row>
    <row r="171" spans="1:11" ht="15">
      <c r="A171" s="24"/>
      <c r="B171" s="16"/>
      <c r="C171" s="11"/>
      <c r="D171" s="7" t="s">
        <v>29</v>
      </c>
      <c r="E171" s="55" t="s">
        <v>62</v>
      </c>
      <c r="F171" s="52">
        <v>200</v>
      </c>
      <c r="G171" s="50">
        <v>0.56000000000000005</v>
      </c>
      <c r="H171" s="50">
        <v>0</v>
      </c>
      <c r="I171" s="50">
        <v>27.89</v>
      </c>
      <c r="J171" s="50">
        <v>113.79</v>
      </c>
      <c r="K171" s="48" t="s">
        <v>144</v>
      </c>
    </row>
    <row r="172" spans="1:11" ht="25.5">
      <c r="A172" s="24"/>
      <c r="B172" s="16"/>
      <c r="C172" s="11"/>
      <c r="D172" s="7" t="s">
        <v>30</v>
      </c>
      <c r="E172" s="48" t="s">
        <v>36</v>
      </c>
      <c r="F172" s="52">
        <v>30</v>
      </c>
      <c r="G172" s="50">
        <v>2.2799999999999998</v>
      </c>
      <c r="H172" s="50">
        <v>0.24</v>
      </c>
      <c r="I172" s="50">
        <v>14.76</v>
      </c>
      <c r="J172" s="50">
        <v>70.5</v>
      </c>
      <c r="K172" s="55" t="s">
        <v>100</v>
      </c>
    </row>
    <row r="173" spans="1:11" ht="15">
      <c r="A173" s="24"/>
      <c r="B173" s="16"/>
      <c r="C173" s="11"/>
      <c r="D173" s="7" t="s">
        <v>31</v>
      </c>
      <c r="E173" s="48" t="s">
        <v>45</v>
      </c>
      <c r="F173" s="52">
        <v>30</v>
      </c>
      <c r="G173" s="50">
        <v>1.98</v>
      </c>
      <c r="H173" s="50">
        <v>0.36</v>
      </c>
      <c r="I173" s="50">
        <v>10.199999999999999</v>
      </c>
      <c r="J173" s="50">
        <v>54.3</v>
      </c>
      <c r="K173" s="55" t="s">
        <v>101</v>
      </c>
    </row>
    <row r="174" spans="1:11" ht="15">
      <c r="A174" s="24"/>
      <c r="B174" s="16"/>
      <c r="C174" s="11"/>
      <c r="D174" s="7"/>
      <c r="E174" s="40"/>
      <c r="F174" s="41"/>
      <c r="G174" s="41"/>
      <c r="H174" s="41"/>
      <c r="I174" s="41"/>
      <c r="J174" s="41"/>
      <c r="K174" s="42"/>
    </row>
    <row r="175" spans="1:11" ht="15">
      <c r="A175" s="24"/>
      <c r="B175" s="16"/>
      <c r="C175" s="11"/>
      <c r="D175" s="6"/>
      <c r="E175" s="40"/>
      <c r="F175" s="41"/>
      <c r="G175" s="41"/>
      <c r="H175" s="41"/>
      <c r="I175" s="41"/>
      <c r="J175" s="41"/>
      <c r="K175" s="42"/>
    </row>
    <row r="176" spans="1:11" ht="15">
      <c r="A176" s="24"/>
      <c r="B176" s="16"/>
      <c r="C176" s="11"/>
      <c r="D176" s="6"/>
      <c r="E176" s="40"/>
      <c r="F176" s="41"/>
      <c r="G176" s="41"/>
      <c r="H176" s="41"/>
      <c r="I176" s="41"/>
      <c r="J176" s="41"/>
      <c r="K176" s="42"/>
    </row>
    <row r="177" spans="1:11" ht="15">
      <c r="A177" s="25"/>
      <c r="B177" s="18"/>
      <c r="C177" s="8"/>
      <c r="D177" s="19" t="s">
        <v>32</v>
      </c>
      <c r="E177" s="12"/>
      <c r="F177" s="20">
        <f>SUM(F167:F176)</f>
        <v>760</v>
      </c>
      <c r="G177" s="20">
        <f t="shared" ref="G177:J177" si="62">SUM(G167:G176)</f>
        <v>22.520000000000003</v>
      </c>
      <c r="H177" s="20">
        <f t="shared" si="62"/>
        <v>28.549999999999994</v>
      </c>
      <c r="I177" s="20">
        <f t="shared" si="62"/>
        <v>104.39000000000001</v>
      </c>
      <c r="J177" s="20">
        <f t="shared" si="62"/>
        <v>740.18</v>
      </c>
      <c r="K177" s="26"/>
    </row>
    <row r="178" spans="1:11" ht="15.75" thickBot="1">
      <c r="A178" s="30">
        <f>A159</f>
        <v>2</v>
      </c>
      <c r="B178" s="31">
        <f>B159</f>
        <v>4</v>
      </c>
      <c r="C178" s="72" t="s">
        <v>4</v>
      </c>
      <c r="D178" s="73"/>
      <c r="E178" s="32"/>
      <c r="F178" s="33">
        <f>F166+F177</f>
        <v>1260</v>
      </c>
      <c r="G178" s="33">
        <f t="shared" ref="G178" si="63">G166+G177</f>
        <v>40.840000000000003</v>
      </c>
      <c r="H178" s="33">
        <f t="shared" ref="H178" si="64">H166+H177</f>
        <v>44.609999999999992</v>
      </c>
      <c r="I178" s="33">
        <f t="shared" ref="I178" si="65">I166+I177</f>
        <v>173.93</v>
      </c>
      <c r="J178" s="33">
        <f t="shared" ref="J178" si="66">J166+J177</f>
        <v>1279.9000000000001</v>
      </c>
      <c r="K178" s="33"/>
    </row>
    <row r="179" spans="1:11" ht="25.5">
      <c r="A179" s="21">
        <v>2</v>
      </c>
      <c r="B179" s="22">
        <v>5</v>
      </c>
      <c r="C179" s="23" t="s">
        <v>20</v>
      </c>
      <c r="D179" s="5" t="s">
        <v>21</v>
      </c>
      <c r="E179" s="55" t="s">
        <v>145</v>
      </c>
      <c r="F179" s="52">
        <v>255</v>
      </c>
      <c r="G179" s="66">
        <v>15.19</v>
      </c>
      <c r="H179" s="66">
        <v>16.48</v>
      </c>
      <c r="I179" s="66">
        <v>33.5</v>
      </c>
      <c r="J179" s="66">
        <v>379.01</v>
      </c>
      <c r="K179" s="55" t="s">
        <v>146</v>
      </c>
    </row>
    <row r="180" spans="1:11" ht="15">
      <c r="A180" s="24"/>
      <c r="B180" s="16"/>
      <c r="C180" s="11"/>
      <c r="D180" s="6"/>
      <c r="E180" s="49"/>
      <c r="F180" s="50"/>
      <c r="G180" s="50"/>
      <c r="H180" s="50"/>
      <c r="I180" s="50"/>
      <c r="J180" s="50"/>
      <c r="K180" s="51"/>
    </row>
    <row r="181" spans="1:11" ht="15">
      <c r="A181" s="24"/>
      <c r="B181" s="16"/>
      <c r="C181" s="11"/>
      <c r="D181" s="7" t="s">
        <v>22</v>
      </c>
      <c r="E181" s="55" t="s">
        <v>76</v>
      </c>
      <c r="F181" s="52">
        <v>200</v>
      </c>
      <c r="G181" s="57">
        <v>0</v>
      </c>
      <c r="H181" s="57">
        <v>0</v>
      </c>
      <c r="I181" s="57">
        <v>25</v>
      </c>
      <c r="J181" s="57">
        <v>94.08</v>
      </c>
      <c r="K181" s="48" t="s">
        <v>77</v>
      </c>
    </row>
    <row r="182" spans="1:11" ht="15">
      <c r="A182" s="24"/>
      <c r="B182" s="16"/>
      <c r="C182" s="11"/>
      <c r="D182" s="7" t="s">
        <v>23</v>
      </c>
      <c r="E182" s="48" t="s">
        <v>36</v>
      </c>
      <c r="F182" s="52">
        <v>45</v>
      </c>
      <c r="G182" s="54">
        <v>3.8</v>
      </c>
      <c r="H182" s="54">
        <v>0.4</v>
      </c>
      <c r="I182" s="54">
        <v>24.6</v>
      </c>
      <c r="J182" s="54">
        <v>117.5</v>
      </c>
      <c r="K182" s="55" t="s">
        <v>147</v>
      </c>
    </row>
    <row r="183" spans="1:11" ht="15">
      <c r="A183" s="24"/>
      <c r="B183" s="16"/>
      <c r="C183" s="11"/>
      <c r="D183" s="7"/>
      <c r="E183" s="40"/>
      <c r="F183" s="41"/>
      <c r="G183" s="41"/>
      <c r="H183" s="41"/>
      <c r="I183" s="41"/>
      <c r="J183" s="41"/>
      <c r="K183" s="42"/>
    </row>
    <row r="184" spans="1:11" ht="15">
      <c r="A184" s="24"/>
      <c r="B184" s="16"/>
      <c r="C184" s="11"/>
      <c r="D184" s="6"/>
      <c r="E184" s="40"/>
      <c r="F184" s="41"/>
      <c r="G184" s="41"/>
      <c r="H184" s="41"/>
      <c r="I184" s="41"/>
      <c r="J184" s="41"/>
      <c r="K184" s="42"/>
    </row>
    <row r="185" spans="1:11" ht="15">
      <c r="A185" s="24"/>
      <c r="B185" s="16"/>
      <c r="C185" s="11"/>
      <c r="D185" s="6"/>
      <c r="E185" s="40"/>
      <c r="F185" s="41"/>
      <c r="G185" s="41"/>
      <c r="H185" s="41"/>
      <c r="I185" s="41"/>
      <c r="J185" s="41"/>
      <c r="K185" s="42"/>
    </row>
    <row r="186" spans="1:11" ht="15.75" customHeight="1">
      <c r="A186" s="25"/>
      <c r="B186" s="18"/>
      <c r="C186" s="8"/>
      <c r="D186" s="19" t="s">
        <v>32</v>
      </c>
      <c r="E186" s="9"/>
      <c r="F186" s="20">
        <f>SUM(F179:F185)</f>
        <v>500</v>
      </c>
      <c r="G186" s="20">
        <f t="shared" ref="G186:J186" si="67">SUM(G179:G185)</f>
        <v>18.989999999999998</v>
      </c>
      <c r="H186" s="20">
        <f t="shared" si="67"/>
        <v>16.88</v>
      </c>
      <c r="I186" s="20">
        <f t="shared" si="67"/>
        <v>83.1</v>
      </c>
      <c r="J186" s="20">
        <f t="shared" si="67"/>
        <v>590.58999999999992</v>
      </c>
      <c r="K186" s="26"/>
    </row>
    <row r="187" spans="1:11" ht="15">
      <c r="A187" s="27">
        <f>A179</f>
        <v>2</v>
      </c>
      <c r="B187" s="14">
        <f>B179</f>
        <v>5</v>
      </c>
      <c r="C187" s="10" t="s">
        <v>24</v>
      </c>
      <c r="D187" s="7" t="s">
        <v>25</v>
      </c>
      <c r="E187" s="55" t="s">
        <v>149</v>
      </c>
      <c r="F187" s="52">
        <v>60</v>
      </c>
      <c r="G187" s="50">
        <v>0.62</v>
      </c>
      <c r="H187" s="50">
        <v>5.31</v>
      </c>
      <c r="I187" s="50">
        <v>6.29</v>
      </c>
      <c r="J187" s="50">
        <v>75.459999999999994</v>
      </c>
      <c r="K187" s="48" t="s">
        <v>150</v>
      </c>
    </row>
    <row r="188" spans="1:11" ht="15">
      <c r="A188" s="24"/>
      <c r="B188" s="16"/>
      <c r="C188" s="11"/>
      <c r="D188" s="7" t="s">
        <v>26</v>
      </c>
      <c r="E188" s="55" t="s">
        <v>87</v>
      </c>
      <c r="F188" s="52">
        <v>200</v>
      </c>
      <c r="G188" s="50">
        <v>4.3899999999999997</v>
      </c>
      <c r="H188" s="50">
        <v>4.22</v>
      </c>
      <c r="I188" s="50">
        <v>13.06</v>
      </c>
      <c r="J188" s="50">
        <v>107.8</v>
      </c>
      <c r="K188" s="48" t="s">
        <v>88</v>
      </c>
    </row>
    <row r="189" spans="1:11" ht="15">
      <c r="A189" s="24"/>
      <c r="B189" s="16"/>
      <c r="C189" s="11"/>
      <c r="D189" s="7" t="s">
        <v>27</v>
      </c>
      <c r="E189" s="48" t="s">
        <v>148</v>
      </c>
      <c r="F189" s="52">
        <v>200</v>
      </c>
      <c r="G189" s="50">
        <v>13.12</v>
      </c>
      <c r="H189" s="50">
        <v>17.309999999999999</v>
      </c>
      <c r="I189" s="50">
        <v>32.659999999999997</v>
      </c>
      <c r="J189" s="50">
        <v>381.7</v>
      </c>
      <c r="K189" s="48" t="s">
        <v>151</v>
      </c>
    </row>
    <row r="190" spans="1:11" ht="15">
      <c r="A190" s="24"/>
      <c r="B190" s="16"/>
      <c r="C190" s="11"/>
      <c r="D190" s="7" t="s">
        <v>29</v>
      </c>
      <c r="E190" s="48" t="s">
        <v>70</v>
      </c>
      <c r="F190" s="52">
        <v>200</v>
      </c>
      <c r="G190" s="50">
        <v>0.2</v>
      </c>
      <c r="H190" s="50">
        <v>0</v>
      </c>
      <c r="I190" s="50">
        <v>35.799999999999997</v>
      </c>
      <c r="J190" s="50">
        <v>142</v>
      </c>
      <c r="K190" s="48" t="s">
        <v>90</v>
      </c>
    </row>
    <row r="191" spans="1:11" ht="15">
      <c r="A191" s="24"/>
      <c r="B191" s="16"/>
      <c r="C191" s="11"/>
      <c r="D191" s="7" t="s">
        <v>30</v>
      </c>
      <c r="E191" s="48" t="s">
        <v>36</v>
      </c>
      <c r="F191" s="52">
        <v>30</v>
      </c>
      <c r="G191" s="50">
        <v>2.2799999999999998</v>
      </c>
      <c r="H191" s="50">
        <v>0.24</v>
      </c>
      <c r="I191" s="50">
        <v>14.76</v>
      </c>
      <c r="J191" s="50">
        <v>70.5</v>
      </c>
      <c r="K191" s="55" t="s">
        <v>110</v>
      </c>
    </row>
    <row r="192" spans="1:11" ht="25.5">
      <c r="A192" s="24"/>
      <c r="B192" s="16"/>
      <c r="C192" s="11"/>
      <c r="D192" s="7" t="s">
        <v>31</v>
      </c>
      <c r="E192" s="48" t="s">
        <v>45</v>
      </c>
      <c r="F192" s="52">
        <v>30</v>
      </c>
      <c r="G192" s="57">
        <v>1.98</v>
      </c>
      <c r="H192" s="57">
        <v>0.36</v>
      </c>
      <c r="I192" s="57">
        <v>10.199999999999999</v>
      </c>
      <c r="J192" s="57">
        <v>54.3</v>
      </c>
      <c r="K192" s="55" t="s">
        <v>111</v>
      </c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4"/>
      <c r="B194" s="16"/>
      <c r="C194" s="11"/>
      <c r="D194" s="6"/>
      <c r="E194" s="40"/>
      <c r="F194" s="41"/>
      <c r="G194" s="41"/>
      <c r="H194" s="41"/>
      <c r="I194" s="41"/>
      <c r="J194" s="41"/>
      <c r="K194" s="42"/>
    </row>
    <row r="195" spans="1:11" ht="15">
      <c r="A195" s="25"/>
      <c r="B195" s="18"/>
      <c r="C195" s="8"/>
      <c r="D195" s="19" t="s">
        <v>32</v>
      </c>
      <c r="E195" s="12"/>
      <c r="F195" s="20">
        <f>SUM(F187:F194)</f>
        <v>720</v>
      </c>
      <c r="G195" s="20">
        <f>SUM(G187:G194)</f>
        <v>22.59</v>
      </c>
      <c r="H195" s="20">
        <f>SUM(H187:H194)</f>
        <v>27.439999999999994</v>
      </c>
      <c r="I195" s="20">
        <f>SUM(I187:I194)</f>
        <v>112.77000000000001</v>
      </c>
      <c r="J195" s="20">
        <f>SUM(J187:J194)</f>
        <v>831.76</v>
      </c>
      <c r="K195" s="26"/>
    </row>
    <row r="196" spans="1:11" ht="15.75" thickBot="1">
      <c r="A196" s="30">
        <f>A179</f>
        <v>2</v>
      </c>
      <c r="B196" s="31">
        <f>B179</f>
        <v>5</v>
      </c>
      <c r="C196" s="72" t="s">
        <v>4</v>
      </c>
      <c r="D196" s="73"/>
      <c r="E196" s="32"/>
      <c r="F196" s="33">
        <f>F186+F195</f>
        <v>1220</v>
      </c>
      <c r="G196" s="33">
        <f>G186+G195</f>
        <v>41.58</v>
      </c>
      <c r="H196" s="33">
        <f>H186+H195</f>
        <v>44.319999999999993</v>
      </c>
      <c r="I196" s="33">
        <f>I186+I195</f>
        <v>195.87</v>
      </c>
      <c r="J196" s="33">
        <f>J186+J195</f>
        <v>1422.35</v>
      </c>
      <c r="K196" s="33"/>
    </row>
    <row r="197" spans="1:11" ht="13.5" thickBot="1">
      <c r="A197" s="28"/>
      <c r="B197" s="29"/>
      <c r="C197" s="74" t="s">
        <v>5</v>
      </c>
      <c r="D197" s="74"/>
      <c r="E197" s="74"/>
      <c r="F197" s="35">
        <f>(F24+F44+F63+F82+F100+F119+F139+F158+F178+F196)/(IF(F24=0,0,1)+IF(F44=0,0,1)+IF(F63=0,0,1)+IF(F82=0,0,1)+IF(F100=0,0,1)+IF(F119=0,0,1)+IF(F139=0,0,1)+IF(F158=0,0,1)+IF(F178=0,0,1)+IF(F196=0,0,1))</f>
        <v>1267.9000000000001</v>
      </c>
      <c r="G197" s="35">
        <f>(G24+G44+G63+G82+G100+G119+G139+G158+G178+G196)/(IF(G24=0,0,1)+IF(G44=0,0,1)+IF(G63=0,0,1)+IF(G82=0,0,1)+IF(G100=0,0,1)+IF(G119=0,0,1)+IF(G139=0,0,1)+IF(G158=0,0,1)+IF(G178=0,0,1)+IF(G196=0,0,1))</f>
        <v>41.866</v>
      </c>
      <c r="H197" s="35">
        <f>(H24+H44+H63+H82+H100+H119+H139+H158+H178+H196)/(IF(H24=0,0,1)+IF(H44=0,0,1)+IF(H63=0,0,1)+IF(H82=0,0,1)+IF(H100=0,0,1)+IF(H119=0,0,1)+IF(H139=0,0,1)+IF(H158=0,0,1)+IF(H178=0,0,1)+IF(H196=0,0,1))</f>
        <v>42.251999999999995</v>
      </c>
      <c r="I197" s="35">
        <f>(I24+I44+I63+I82+I100+I119+I139+I158+I178+I196)/(IF(I24=0,0,1)+IF(I44=0,0,1)+IF(I63=0,0,1)+IF(I82=0,0,1)+IF(I100=0,0,1)+IF(I119=0,0,1)+IF(I139=0,0,1)+IF(I158=0,0,1)+IF(I178=0,0,1)+IF(I196=0,0,1))</f>
        <v>183.04400000000001</v>
      </c>
      <c r="J197" s="35">
        <f>(J24+J44+J63+J82+J100+J119+J139+J158+J178+J196)/(IF(J24=0,0,1)+IF(J44=0,0,1)+IF(J63=0,0,1)+IF(J82=0,0,1)+IF(J100=0,0,1)+IF(J119=0,0,1)+IF(J139=0,0,1)+IF(J158=0,0,1)+IF(J178=0,0,1)+IF(J196=0,0,1))</f>
        <v>1312.248</v>
      </c>
      <c r="K197" s="35"/>
    </row>
  </sheetData>
  <mergeCells count="15">
    <mergeCell ref="C63:D63"/>
    <mergeCell ref="C82:D82"/>
    <mergeCell ref="C100:D100"/>
    <mergeCell ref="C24:D24"/>
    <mergeCell ref="C197:E197"/>
    <mergeCell ref="C196:D196"/>
    <mergeCell ref="C119:D119"/>
    <mergeCell ref="C139:D139"/>
    <mergeCell ref="C158:D158"/>
    <mergeCell ref="C178:D178"/>
    <mergeCell ref="C1:E1"/>
    <mergeCell ref="H1:K1"/>
    <mergeCell ref="H2:K2"/>
    <mergeCell ref="H3:K3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dcterms:created xsi:type="dcterms:W3CDTF">2022-05-16T14:23:56Z</dcterms:created>
  <dcterms:modified xsi:type="dcterms:W3CDTF">2024-09-27T06:16:35Z</dcterms:modified>
</cp:coreProperties>
</file>