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L174" i="1"/>
  <c r="L166" i="1"/>
  <c r="L156" i="1"/>
  <c r="L148" i="1"/>
  <c r="L138" i="1"/>
  <c r="L130" i="1"/>
  <c r="L120" i="1"/>
  <c r="L112" i="1"/>
  <c r="L102" i="1"/>
  <c r="L94" i="1"/>
  <c r="L84" i="1"/>
  <c r="L76" i="1"/>
  <c r="L66" i="1"/>
  <c r="L58" i="1"/>
  <c r="L48" i="1"/>
  <c r="L40" i="1"/>
  <c r="L30" i="1"/>
  <c r="L22" i="1"/>
  <c r="L12" i="1"/>
  <c r="A103" i="1"/>
  <c r="B185" i="1"/>
  <c r="A185" i="1"/>
  <c r="J184" i="1"/>
  <c r="I184" i="1"/>
  <c r="H184" i="1"/>
  <c r="G184" i="1"/>
  <c r="F184" i="1"/>
  <c r="A175" i="1"/>
  <c r="J174" i="1"/>
  <c r="I174" i="1"/>
  <c r="H174" i="1"/>
  <c r="G174" i="1"/>
  <c r="F174" i="1"/>
  <c r="B167" i="1"/>
  <c r="A167" i="1"/>
  <c r="J166" i="1"/>
  <c r="I166" i="1"/>
  <c r="H166" i="1"/>
  <c r="G166" i="1"/>
  <c r="F166" i="1"/>
  <c r="A157" i="1"/>
  <c r="J156" i="1"/>
  <c r="I156" i="1"/>
  <c r="H156" i="1"/>
  <c r="G156" i="1"/>
  <c r="F156" i="1"/>
  <c r="B149" i="1"/>
  <c r="A149" i="1"/>
  <c r="J148" i="1"/>
  <c r="I148" i="1"/>
  <c r="H148" i="1"/>
  <c r="G148" i="1"/>
  <c r="F148" i="1"/>
  <c r="A139" i="1"/>
  <c r="J138" i="1"/>
  <c r="I138" i="1"/>
  <c r="H138" i="1"/>
  <c r="G138" i="1"/>
  <c r="F138" i="1"/>
  <c r="B131" i="1"/>
  <c r="A131" i="1"/>
  <c r="J130" i="1"/>
  <c r="I130" i="1"/>
  <c r="H130" i="1"/>
  <c r="G130" i="1"/>
  <c r="F130" i="1"/>
  <c r="A121" i="1"/>
  <c r="J120" i="1"/>
  <c r="I120" i="1"/>
  <c r="H120" i="1"/>
  <c r="G120" i="1"/>
  <c r="F120" i="1"/>
  <c r="B113" i="1"/>
  <c r="A113" i="1"/>
  <c r="J112" i="1"/>
  <c r="I112" i="1"/>
  <c r="H112" i="1"/>
  <c r="G112" i="1"/>
  <c r="F112" i="1"/>
  <c r="J102" i="1"/>
  <c r="I102" i="1"/>
  <c r="H102" i="1"/>
  <c r="G102" i="1"/>
  <c r="F102" i="1"/>
  <c r="B95" i="1"/>
  <c r="A95" i="1"/>
  <c r="J94" i="1"/>
  <c r="I94" i="1"/>
  <c r="H94" i="1"/>
  <c r="G94" i="1"/>
  <c r="F94" i="1"/>
  <c r="B85" i="1"/>
  <c r="A85" i="1"/>
  <c r="J84" i="1"/>
  <c r="I84" i="1"/>
  <c r="H84" i="1"/>
  <c r="G84" i="1"/>
  <c r="F84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L185" i="1" l="1"/>
  <c r="L41" i="1"/>
  <c r="L167" i="1"/>
  <c r="L113" i="1"/>
  <c r="L149" i="1"/>
  <c r="L23" i="1"/>
  <c r="L59" i="1"/>
  <c r="L95" i="1"/>
  <c r="L77" i="1"/>
  <c r="L131" i="1"/>
  <c r="J113" i="1"/>
  <c r="G113" i="1"/>
  <c r="H149" i="1"/>
  <c r="H185" i="1"/>
  <c r="H113" i="1"/>
  <c r="J59" i="1"/>
  <c r="I59" i="1"/>
  <c r="H59" i="1"/>
  <c r="F59" i="1"/>
  <c r="J41" i="1"/>
  <c r="I41" i="1"/>
  <c r="H41" i="1"/>
  <c r="G41" i="1"/>
  <c r="F41" i="1"/>
  <c r="G59" i="1"/>
  <c r="J185" i="1"/>
  <c r="I185" i="1"/>
  <c r="G185" i="1"/>
  <c r="H167" i="1"/>
  <c r="J167" i="1"/>
  <c r="I167" i="1"/>
  <c r="G167" i="1"/>
  <c r="J149" i="1"/>
  <c r="I149" i="1"/>
  <c r="G149" i="1"/>
  <c r="J131" i="1"/>
  <c r="I131" i="1"/>
  <c r="H131" i="1"/>
  <c r="G131" i="1"/>
  <c r="I113" i="1"/>
  <c r="F95" i="1"/>
  <c r="H95" i="1"/>
  <c r="J95" i="1"/>
  <c r="I95" i="1"/>
  <c r="G95" i="1"/>
  <c r="J77" i="1"/>
  <c r="F77" i="1"/>
  <c r="H77" i="1"/>
  <c r="I77" i="1"/>
  <c r="G77" i="1"/>
  <c r="F113" i="1"/>
  <c r="F131" i="1"/>
  <c r="F149" i="1"/>
  <c r="F167" i="1"/>
  <c r="F185" i="1"/>
  <c r="I23" i="1"/>
  <c r="F23" i="1"/>
  <c r="J23" i="1"/>
  <c r="H23" i="1"/>
  <c r="G23" i="1"/>
  <c r="L186" i="1" l="1"/>
  <c r="H186" i="1"/>
  <c r="F186" i="1"/>
  <c r="G186" i="1"/>
  <c r="J186" i="1"/>
  <c r="I186" i="1"/>
</calcChain>
</file>

<file path=xl/sharedStrings.xml><?xml version="1.0" encoding="utf-8"?>
<sst xmlns="http://schemas.openxmlformats.org/spreadsheetml/2006/main" count="379" uniqueCount="154">
  <si>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</si>
  <si>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</si>
  <si>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</si>
  <si>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</si>
  <si>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</si>
  <si>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</si>
  <si>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</si>
  <si>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</si>
  <si>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</si>
  <si>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</si>
  <si>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</si>
  <si>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</si>
  <si>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</si>
  <si>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</si>
  <si>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</si>
  <si>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</si>
  <si>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</si>
  <si>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</si>
  <si>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</si>
  <si>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</si>
  <si>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</si>
  <si>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</si>
  <si>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</si>
  <si>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</si>
  <si>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</si>
  <si>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</si>
  <si>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</si>
  <si>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</si>
  <si>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</si>
  <si>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</si>
  <si>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</si>
  <si>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</si>
  <si>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</si>
  <si>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</si>
  <si>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</si>
  <si>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</si>
  <si>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</si>
  <si>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</si>
  <si>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</si>
  <si>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№64</t>
  </si>
  <si>
    <t>ттк №77</t>
  </si>
  <si>
    <t>112****</t>
  </si>
  <si>
    <t>хлеб пшеничный</t>
  </si>
  <si>
    <t>ттк №156</t>
  </si>
  <si>
    <t>ттк№15</t>
  </si>
  <si>
    <t>ттк№134</t>
  </si>
  <si>
    <t>ттк№26</t>
  </si>
  <si>
    <t>ттк№156</t>
  </si>
  <si>
    <t>ттк №157</t>
  </si>
  <si>
    <t>ттк№77</t>
  </si>
  <si>
    <t>ттк№ 27</t>
  </si>
  <si>
    <t>ттк№174</t>
  </si>
  <si>
    <t>ттк№33</t>
  </si>
  <si>
    <t>ттк№157</t>
  </si>
  <si>
    <t>ттк№79</t>
  </si>
  <si>
    <t>ттк№28</t>
  </si>
  <si>
    <t>№99 11г</t>
  </si>
  <si>
    <t>ттк№24</t>
  </si>
  <si>
    <t>ттк№82 ттк№62</t>
  </si>
  <si>
    <t>ттк№172</t>
  </si>
  <si>
    <t>ттк№116</t>
  </si>
  <si>
    <t>ттк№84 ттк№169</t>
  </si>
  <si>
    <t>ттк№80</t>
  </si>
  <si>
    <t>ттк№13</t>
  </si>
  <si>
    <t>ттк№173</t>
  </si>
  <si>
    <t>ттк№117</t>
  </si>
  <si>
    <t>ттк№110 ттк№141</t>
  </si>
  <si>
    <t>ттк№20</t>
  </si>
  <si>
    <t>ттк№17</t>
  </si>
  <si>
    <t>ттк№59 510*</t>
  </si>
  <si>
    <t>55 диет</t>
  </si>
  <si>
    <t>ттк№119</t>
  </si>
  <si>
    <t>Масло сливочное, Биточки куриные, Макаронные изделия отварные</t>
  </si>
  <si>
    <t>Чай с сахаром</t>
  </si>
  <si>
    <t>Хлеб пшеничный</t>
  </si>
  <si>
    <t>Овощи натуральные соленые(огурцы), Плов</t>
  </si>
  <si>
    <t>Фруто-чай</t>
  </si>
  <si>
    <t>Бутерброд горячий, Каша "Дружба"</t>
  </si>
  <si>
    <t>Щи из свежей капусты с картофелем</t>
  </si>
  <si>
    <t>Бифштекс "Нежность"</t>
  </si>
  <si>
    <t>Фруктовый чай с яблоком</t>
  </si>
  <si>
    <t>хлеб ржано - пшеничный</t>
  </si>
  <si>
    <t>ттк№29</t>
  </si>
  <si>
    <t>ттк№175</t>
  </si>
  <si>
    <t>ттк№12</t>
  </si>
  <si>
    <t>ттк№58</t>
  </si>
  <si>
    <t xml:space="preserve">фруктовый чай </t>
  </si>
  <si>
    <t>МОАУ " Лицей № 9"</t>
  </si>
  <si>
    <t>И. о. директора</t>
  </si>
  <si>
    <t>Обухова Е.Ю</t>
  </si>
  <si>
    <t>Рис припущенный с овощами</t>
  </si>
  <si>
    <t>ттк № 156</t>
  </si>
  <si>
    <t>ттк № 77</t>
  </si>
  <si>
    <t>№105 ****, ттк № 190, ттк № 169</t>
  </si>
  <si>
    <t>ттк № 110, ттк № 60</t>
  </si>
  <si>
    <t>ттк № 26</t>
  </si>
  <si>
    <t>ттк№1.8</t>
  </si>
  <si>
    <t>Салат из моркови и яблок</t>
  </si>
  <si>
    <t>Салат "Здоровье"</t>
  </si>
  <si>
    <t>Суп кудрявый</t>
  </si>
  <si>
    <t>Фрикадельки рыбные с томатным соусом</t>
  </si>
  <si>
    <t>Пюре из гороха с маслом</t>
  </si>
  <si>
    <t>Компот из свежих плодов</t>
  </si>
  <si>
    <t>Хлеб ржано - пшеничный</t>
  </si>
  <si>
    <t>№397*</t>
  </si>
  <si>
    <t>ттк №146</t>
  </si>
  <si>
    <t>ттк № 82, ттк № 63</t>
  </si>
  <si>
    <t>Салат витаминный</t>
  </si>
  <si>
    <t>Рассольник Ленинградский</t>
  </si>
  <si>
    <t>Жаркое по- домашнему</t>
  </si>
  <si>
    <t>Каша гречневая по - купечески</t>
  </si>
  <si>
    <t>Фруктовая нарезка яблоки</t>
  </si>
  <si>
    <t>Салат "Фантазия"</t>
  </si>
  <si>
    <t>Суп картофельный</t>
  </si>
  <si>
    <t>Пельмени любительские отварные</t>
  </si>
  <si>
    <t>Фруто -чай</t>
  </si>
  <si>
    <t>Хлеб столовый ржано -пшеничный</t>
  </si>
  <si>
    <t>ттк№191</t>
  </si>
  <si>
    <t>Ёжики с овощами, макаронные изделия отварные</t>
  </si>
  <si>
    <t>№516* ттк№48</t>
  </si>
  <si>
    <t>Салат из белокочанной капусты</t>
  </si>
  <si>
    <t xml:space="preserve">Суп картофельный с бобовыми </t>
  </si>
  <si>
    <t>Плов</t>
  </si>
  <si>
    <t>Лимонный напиток</t>
  </si>
  <si>
    <t>ттк № 60</t>
  </si>
  <si>
    <t>Гуляш, каша вязкая (гречневая)</t>
  </si>
  <si>
    <t>Чай с лимоном</t>
  </si>
  <si>
    <t>ттк №179 ттк №171</t>
  </si>
  <si>
    <t>Суп  из овощей</t>
  </si>
  <si>
    <t>Шницель детский</t>
  </si>
  <si>
    <t>Фруктовый чай</t>
  </si>
  <si>
    <t>ттк№7</t>
  </si>
  <si>
    <t>Бутерброд горячий, каша рисовая вязкая</t>
  </si>
  <si>
    <t xml:space="preserve">Салат "Фантазия" </t>
  </si>
  <si>
    <t>Борщ с капустой и картофелем</t>
  </si>
  <si>
    <t>Жаркое по домашнему</t>
  </si>
  <si>
    <t xml:space="preserve">Компот из смеси сухофруктов </t>
  </si>
  <si>
    <t>Фрикадельки куриные в соусе 2, макаронные изделия отварные</t>
  </si>
  <si>
    <t>Чай с молоком</t>
  </si>
  <si>
    <t>Салат "Здоровье</t>
  </si>
  <si>
    <t>ттк№146</t>
  </si>
  <si>
    <t>Огурцы соленые, плов из филе курицы</t>
  </si>
  <si>
    <t>Салат "Радуга"</t>
  </si>
  <si>
    <t>Тефтели</t>
  </si>
  <si>
    <t>Картофельное пюре</t>
  </si>
  <si>
    <t>ттк№94</t>
  </si>
  <si>
    <t>ттк №170</t>
  </si>
  <si>
    <t>Мясные шарики с овощами, каша вязкая пшеничная</t>
  </si>
  <si>
    <t>Фруто чай</t>
  </si>
  <si>
    <t>Винегрет овощной</t>
  </si>
  <si>
    <t>Суп картофельный с бобовыми</t>
  </si>
  <si>
    <t>Каша перловая с мясом, овощами</t>
  </si>
  <si>
    <t>Кисель из концентрата плового или ягодного</t>
  </si>
  <si>
    <t>ттк№72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</si>
</sst>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protection locked="0"/>
    </xf>
    <xf numFmtId="0" fontId="11" fillId="4" borderId="24" xfId="0" applyFont="1" applyFill="1" applyBorder="1" applyAlignment="1" applyProtection="1">
      <alignment horizontal="left" vertical="top" wrapText="1"/>
      <protection locked="0"/>
    </xf>
    <xf numFmtId="0" fontId="11" fillId="4" borderId="26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7" sqref="E1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87</v>
      </c>
      <c r="D1" s="63"/>
      <c r="E1" s="63"/>
      <c r="F1" s="12" t="s">
        <v>16</v>
      </c>
      <c r="G1" s="2" t="s">
        <v>17</v>
      </c>
      <c r="H1" s="64" t="s">
        <v>88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89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72</v>
      </c>
      <c r="F6" s="52">
        <v>260</v>
      </c>
      <c r="G6" s="52">
        <v>16.57</v>
      </c>
      <c r="H6" s="52">
        <v>20.47</v>
      </c>
      <c r="I6" s="52">
        <v>47.32</v>
      </c>
      <c r="J6" s="52">
        <v>459.55</v>
      </c>
      <c r="K6" s="53" t="s">
        <v>93</v>
      </c>
      <c r="L6" s="40"/>
    </row>
    <row r="7" spans="1:12" ht="15" x14ac:dyDescent="0.25">
      <c r="A7" s="23"/>
      <c r="B7" s="15"/>
      <c r="C7" s="11"/>
      <c r="D7" s="7" t="s">
        <v>22</v>
      </c>
      <c r="E7" s="54" t="s">
        <v>73</v>
      </c>
      <c r="F7" s="55">
        <v>200</v>
      </c>
      <c r="G7" s="55">
        <v>0.1</v>
      </c>
      <c r="H7" s="55"/>
      <c r="I7" s="55">
        <v>15</v>
      </c>
      <c r="J7" s="55">
        <v>60</v>
      </c>
      <c r="K7" s="56" t="s">
        <v>92</v>
      </c>
      <c r="L7" s="43"/>
    </row>
    <row r="8" spans="1:12" ht="15" x14ac:dyDescent="0.25">
      <c r="A8" s="23"/>
      <c r="B8" s="15"/>
      <c r="C8" s="11"/>
      <c r="D8" s="7" t="s">
        <v>23</v>
      </c>
      <c r="E8" s="54" t="s">
        <v>74</v>
      </c>
      <c r="F8" s="55">
        <v>40</v>
      </c>
      <c r="G8" s="55">
        <v>3.04</v>
      </c>
      <c r="H8" s="55">
        <v>0.32</v>
      </c>
      <c r="I8" s="55">
        <v>19.68</v>
      </c>
      <c r="J8" s="55">
        <v>94</v>
      </c>
      <c r="K8" s="56" t="s">
        <v>91</v>
      </c>
      <c r="L8" s="43"/>
    </row>
    <row r="9" spans="1:12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>SUM(G6:G11)</f>
        <v>19.71</v>
      </c>
      <c r="H12" s="19">
        <f>SUM(H6:H11)</f>
        <v>20.79</v>
      </c>
      <c r="I12" s="19">
        <f>SUM(I6:I11)</f>
        <v>82</v>
      </c>
      <c r="J12" s="19">
        <f>SUM(J6:J11)</f>
        <v>613.54999999999995</v>
      </c>
      <c r="K12" s="25"/>
      <c r="L12" s="19">
        <f>SUM(L6:L11)</f>
        <v>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97</v>
      </c>
      <c r="F13" s="43">
        <v>60</v>
      </c>
      <c r="G13" s="43">
        <v>0.54</v>
      </c>
      <c r="H13" s="43">
        <v>6.12</v>
      </c>
      <c r="I13" s="43">
        <v>4.32</v>
      </c>
      <c r="J13" s="43">
        <v>74.400000000000006</v>
      </c>
      <c r="K13" s="58" t="s">
        <v>82</v>
      </c>
      <c r="L13" s="43"/>
    </row>
    <row r="14" spans="1:12" ht="15" x14ac:dyDescent="0.25">
      <c r="A14" s="23"/>
      <c r="B14" s="15"/>
      <c r="C14" s="11"/>
      <c r="D14" s="7" t="s">
        <v>27</v>
      </c>
      <c r="E14" t="s">
        <v>78</v>
      </c>
      <c r="F14" s="43">
        <v>200</v>
      </c>
      <c r="G14" s="43">
        <v>1.4</v>
      </c>
      <c r="H14" s="43">
        <v>3.88</v>
      </c>
      <c r="I14" s="43">
        <v>6.22</v>
      </c>
      <c r="J14" s="57">
        <v>66.400000000000006</v>
      </c>
      <c r="K14" s="58" t="s">
        <v>83</v>
      </c>
      <c r="L14" s="43"/>
    </row>
    <row r="15" spans="1:12" ht="15" x14ac:dyDescent="0.25">
      <c r="A15" s="23"/>
      <c r="B15" s="15"/>
      <c r="C15" s="11"/>
      <c r="D15" s="7" t="s">
        <v>28</v>
      </c>
      <c r="E15" t="s">
        <v>79</v>
      </c>
      <c r="F15" s="43">
        <v>90</v>
      </c>
      <c r="G15" s="43">
        <v>12.24</v>
      </c>
      <c r="H15" s="43">
        <v>7.83</v>
      </c>
      <c r="I15" s="43">
        <v>11.11</v>
      </c>
      <c r="J15" s="57">
        <v>197.73</v>
      </c>
      <c r="K15" s="59" t="s">
        <v>84</v>
      </c>
      <c r="L15" s="43"/>
    </row>
    <row r="16" spans="1:12" ht="15" x14ac:dyDescent="0.25">
      <c r="A16" s="23"/>
      <c r="B16" s="15"/>
      <c r="C16" s="11"/>
      <c r="D16" s="7" t="s">
        <v>29</v>
      </c>
      <c r="E16" t="s">
        <v>90</v>
      </c>
      <c r="F16" s="43">
        <v>150</v>
      </c>
      <c r="G16" s="43">
        <v>3.48</v>
      </c>
      <c r="H16" s="43">
        <v>4.8</v>
      </c>
      <c r="I16" s="43">
        <v>33.33</v>
      </c>
      <c r="J16" s="57">
        <v>178.8</v>
      </c>
      <c r="K16" s="58" t="s">
        <v>96</v>
      </c>
      <c r="L16" s="43"/>
    </row>
    <row r="17" spans="1:12" ht="15" x14ac:dyDescent="0.25">
      <c r="A17" s="23"/>
      <c r="B17" s="15"/>
      <c r="C17" s="11"/>
      <c r="D17" s="7" t="s">
        <v>30</v>
      </c>
      <c r="E17" t="s">
        <v>80</v>
      </c>
      <c r="F17" s="43">
        <v>200</v>
      </c>
      <c r="G17" s="43">
        <v>0.2</v>
      </c>
      <c r="H17" s="43">
        <v>0</v>
      </c>
      <c r="I17" s="43">
        <v>35</v>
      </c>
      <c r="J17" s="57">
        <v>85</v>
      </c>
      <c r="K17" s="58" t="s">
        <v>85</v>
      </c>
      <c r="L17" s="43"/>
    </row>
    <row r="18" spans="1:12" ht="15" x14ac:dyDescent="0.25">
      <c r="A18" s="23"/>
      <c r="B18" s="15"/>
      <c r="C18" s="11"/>
      <c r="D18" s="7" t="s">
        <v>31</v>
      </c>
      <c r="E18" s="42" t="s">
        <v>42</v>
      </c>
      <c r="F18" s="43">
        <v>40</v>
      </c>
      <c r="G18" s="43">
        <v>3.04</v>
      </c>
      <c r="H18" s="43">
        <v>0.32</v>
      </c>
      <c r="I18" s="43">
        <v>19.68</v>
      </c>
      <c r="J18" s="57">
        <v>94</v>
      </c>
      <c r="K18" s="58" t="s">
        <v>47</v>
      </c>
      <c r="L18" s="43"/>
    </row>
    <row r="19" spans="1:12" ht="15" x14ac:dyDescent="0.25">
      <c r="A19" s="23"/>
      <c r="B19" s="15"/>
      <c r="C19" s="11"/>
      <c r="D19" s="7" t="s">
        <v>32</v>
      </c>
      <c r="E19" s="42" t="s">
        <v>81</v>
      </c>
      <c r="F19" s="43">
        <v>30</v>
      </c>
      <c r="G19" s="43">
        <v>1.98</v>
      </c>
      <c r="H19" s="43">
        <v>0.36</v>
      </c>
      <c r="I19" s="43">
        <v>10.199999999999999</v>
      </c>
      <c r="J19" s="43">
        <v>54.3</v>
      </c>
      <c r="K19" s="58" t="s">
        <v>53</v>
      </c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770</v>
      </c>
      <c r="G22" s="19">
        <f t="shared" ref="G22:J22" si="0">SUM(G13:G21)</f>
        <v>22.88</v>
      </c>
      <c r="H22" s="19">
        <f t="shared" si="0"/>
        <v>23.31</v>
      </c>
      <c r="I22" s="19">
        <f t="shared" si="0"/>
        <v>119.86</v>
      </c>
      <c r="J22" s="19">
        <f t="shared" si="0"/>
        <v>750.62999999999988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65" t="s">
        <v>4</v>
      </c>
      <c r="D23" s="66"/>
      <c r="E23" s="31"/>
      <c r="F23" s="32">
        <f>F12+F22</f>
        <v>1270</v>
      </c>
      <c r="G23" s="32">
        <f t="shared" ref="G23:J23" si="2">G12+G22</f>
        <v>42.59</v>
      </c>
      <c r="H23" s="32">
        <f t="shared" si="2"/>
        <v>44.099999999999994</v>
      </c>
      <c r="I23" s="32">
        <f t="shared" si="2"/>
        <v>201.86</v>
      </c>
      <c r="J23" s="32">
        <f t="shared" si="2"/>
        <v>1364.1799999999998</v>
      </c>
      <c r="K23" s="32"/>
      <c r="L23" s="32">
        <f t="shared" ref="L23" si="3">L12+L22</f>
        <v>0</v>
      </c>
    </row>
    <row r="24" spans="1:12" ht="25.5" x14ac:dyDescent="0.25">
      <c r="A24" s="14">
        <v>1</v>
      </c>
      <c r="B24" s="15">
        <v>2</v>
      </c>
      <c r="C24" s="22" t="s">
        <v>20</v>
      </c>
      <c r="D24" s="5" t="s">
        <v>21</v>
      </c>
      <c r="E24" s="51" t="s">
        <v>75</v>
      </c>
      <c r="F24" s="52">
        <v>280</v>
      </c>
      <c r="G24" s="52">
        <v>15.44</v>
      </c>
      <c r="H24" s="52">
        <v>16.89</v>
      </c>
      <c r="I24" s="52">
        <v>44.58</v>
      </c>
      <c r="J24" s="52">
        <v>392.8</v>
      </c>
      <c r="K24" s="60" t="s">
        <v>94</v>
      </c>
      <c r="L24" s="40"/>
    </row>
    <row r="25" spans="1:12" ht="15" x14ac:dyDescent="0.25">
      <c r="A25" s="14"/>
      <c r="B25" s="15"/>
      <c r="C25" s="11"/>
      <c r="D25" s="7" t="s">
        <v>22</v>
      </c>
      <c r="E25" s="54" t="s">
        <v>76</v>
      </c>
      <c r="F25" s="55">
        <v>200</v>
      </c>
      <c r="G25" s="55">
        <v>0</v>
      </c>
      <c r="H25" s="55">
        <v>0</v>
      </c>
      <c r="I25" s="55">
        <v>22.76</v>
      </c>
      <c r="J25" s="55">
        <v>91.04</v>
      </c>
      <c r="K25" s="61" t="s">
        <v>95</v>
      </c>
      <c r="L25" s="43"/>
    </row>
    <row r="26" spans="1:12" ht="15" x14ac:dyDescent="0.25">
      <c r="A26" s="14"/>
      <c r="B26" s="15"/>
      <c r="C26" s="11"/>
      <c r="D26" s="7" t="s">
        <v>23</v>
      </c>
      <c r="E26" s="54" t="s">
        <v>74</v>
      </c>
      <c r="F26" s="55">
        <v>30</v>
      </c>
      <c r="G26" s="55">
        <v>2.2799999999999998</v>
      </c>
      <c r="H26" s="55">
        <v>0.24</v>
      </c>
      <c r="I26" s="55">
        <v>14.76</v>
      </c>
      <c r="J26" s="55">
        <v>70.5</v>
      </c>
      <c r="K26" s="61" t="s">
        <v>91</v>
      </c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17.72</v>
      </c>
      <c r="H30" s="19">
        <f>SUM(H24:H29)</f>
        <v>17.13</v>
      </c>
      <c r="I30" s="19">
        <f>SUM(I24:I29)</f>
        <v>82.100000000000009</v>
      </c>
      <c r="J30" s="19">
        <f>SUM(J24:J29)</f>
        <v>554.34</v>
      </c>
      <c r="K30" s="25"/>
      <c r="L30" s="19">
        <f>SUM(L24:L29)</f>
        <v>0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 t="s">
        <v>98</v>
      </c>
      <c r="F31" s="43">
        <v>60</v>
      </c>
      <c r="G31" s="43">
        <v>1.1499999999999999</v>
      </c>
      <c r="H31" s="43">
        <v>5.04</v>
      </c>
      <c r="I31" s="43">
        <v>5.04</v>
      </c>
      <c r="J31" s="43">
        <v>72.180000000000007</v>
      </c>
      <c r="K31" s="44" t="s">
        <v>63</v>
      </c>
      <c r="L31" s="43"/>
    </row>
    <row r="32" spans="1:12" ht="15" x14ac:dyDescent="0.25">
      <c r="A32" s="14"/>
      <c r="B32" s="15"/>
      <c r="C32" s="11"/>
      <c r="D32" s="7" t="s">
        <v>27</v>
      </c>
      <c r="E32" s="42" t="s">
        <v>99</v>
      </c>
      <c r="F32" s="43">
        <v>200</v>
      </c>
      <c r="G32" s="43">
        <v>3.03</v>
      </c>
      <c r="H32" s="43">
        <v>5.0199999999999996</v>
      </c>
      <c r="I32" s="43">
        <v>10.52</v>
      </c>
      <c r="J32" s="43">
        <v>99.42</v>
      </c>
      <c r="K32" s="44" t="s">
        <v>68</v>
      </c>
      <c r="L32" s="43"/>
    </row>
    <row r="33" spans="1:12" ht="15" x14ac:dyDescent="0.25">
      <c r="A33" s="14"/>
      <c r="B33" s="15"/>
      <c r="C33" s="11"/>
      <c r="D33" s="7" t="s">
        <v>28</v>
      </c>
      <c r="E33" s="42" t="s">
        <v>100</v>
      </c>
      <c r="F33" s="43">
        <v>90</v>
      </c>
      <c r="G33" s="43">
        <v>8.42</v>
      </c>
      <c r="H33" s="43">
        <v>4.0999999999999996</v>
      </c>
      <c r="I33" s="43">
        <v>6.99</v>
      </c>
      <c r="J33" s="43">
        <v>101.7</v>
      </c>
      <c r="K33" s="44" t="s">
        <v>104</v>
      </c>
      <c r="L33" s="43"/>
    </row>
    <row r="34" spans="1:12" ht="15" x14ac:dyDescent="0.25">
      <c r="A34" s="14"/>
      <c r="B34" s="15"/>
      <c r="C34" s="11"/>
      <c r="D34" s="7" t="s">
        <v>29</v>
      </c>
      <c r="E34" s="42" t="s">
        <v>101</v>
      </c>
      <c r="F34" s="43">
        <v>150</v>
      </c>
      <c r="G34" s="43">
        <v>11</v>
      </c>
      <c r="H34" s="43">
        <v>8.52</v>
      </c>
      <c r="I34" s="43">
        <v>28.43</v>
      </c>
      <c r="J34" s="43">
        <v>247.4</v>
      </c>
      <c r="K34" s="44" t="s">
        <v>105</v>
      </c>
      <c r="L34" s="43"/>
    </row>
    <row r="35" spans="1:12" ht="15" x14ac:dyDescent="0.25">
      <c r="A35" s="14"/>
      <c r="B35" s="15"/>
      <c r="C35" s="11"/>
      <c r="D35" s="7" t="s">
        <v>30</v>
      </c>
      <c r="E35" s="42" t="s">
        <v>102</v>
      </c>
      <c r="F35" s="43">
        <v>200</v>
      </c>
      <c r="G35" s="43">
        <v>0.2</v>
      </c>
      <c r="H35" s="43">
        <v>0</v>
      </c>
      <c r="I35" s="43">
        <v>35.799999999999997</v>
      </c>
      <c r="J35" s="43">
        <v>142</v>
      </c>
      <c r="K35" s="44" t="s">
        <v>65</v>
      </c>
      <c r="L35" s="43"/>
    </row>
    <row r="36" spans="1:12" ht="15" x14ac:dyDescent="0.25">
      <c r="A36" s="14"/>
      <c r="B36" s="15"/>
      <c r="C36" s="11"/>
      <c r="D36" s="7" t="s">
        <v>31</v>
      </c>
      <c r="E36" s="42" t="s">
        <v>74</v>
      </c>
      <c r="F36" s="43">
        <v>30</v>
      </c>
      <c r="G36" s="43">
        <v>2.2799999999999998</v>
      </c>
      <c r="H36" s="43">
        <v>0.24</v>
      </c>
      <c r="I36" s="43">
        <v>14.76</v>
      </c>
      <c r="J36" s="43">
        <v>70.5</v>
      </c>
      <c r="K36" s="44" t="s">
        <v>47</v>
      </c>
      <c r="L36" s="43"/>
    </row>
    <row r="37" spans="1:12" ht="15" x14ac:dyDescent="0.25">
      <c r="A37" s="14"/>
      <c r="B37" s="15"/>
      <c r="C37" s="11"/>
      <c r="D37" s="7" t="s">
        <v>32</v>
      </c>
      <c r="E37" s="42" t="s">
        <v>103</v>
      </c>
      <c r="F37" s="43">
        <v>30</v>
      </c>
      <c r="G37" s="43">
        <v>1.98</v>
      </c>
      <c r="H37" s="43">
        <v>0.36</v>
      </c>
      <c r="I37" s="43">
        <v>10.199999999999999</v>
      </c>
      <c r="J37" s="43">
        <v>54.3</v>
      </c>
      <c r="K37" s="44" t="s">
        <v>53</v>
      </c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760</v>
      </c>
      <c r="G40" s="19">
        <f t="shared" ref="G40" si="4">SUM(G31:G39)</f>
        <v>28.060000000000002</v>
      </c>
      <c r="H40" s="19">
        <f t="shared" ref="H40" si="5">SUM(H31:H39)</f>
        <v>23.279999999999998</v>
      </c>
      <c r="I40" s="19">
        <f t="shared" ref="I40" si="6">SUM(I31:I39)</f>
        <v>111.74000000000001</v>
      </c>
      <c r="J40" s="19">
        <f t="shared" ref="J40:L40" si="7">SUM(J31:J39)</f>
        <v>787.5</v>
      </c>
      <c r="K40" s="25"/>
      <c r="L40" s="19">
        <f t="shared" si="7"/>
        <v>0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65" t="s">
        <v>4</v>
      </c>
      <c r="D41" s="66"/>
      <c r="E41" s="31"/>
      <c r="F41" s="32">
        <f>F30+F40</f>
        <v>1270</v>
      </c>
      <c r="G41" s="32">
        <f t="shared" ref="G41" si="8">G30+G40</f>
        <v>45.78</v>
      </c>
      <c r="H41" s="32">
        <f t="shared" ref="H41" si="9">H30+H40</f>
        <v>40.409999999999997</v>
      </c>
      <c r="I41" s="32">
        <f t="shared" ref="I41" si="10">I30+I40</f>
        <v>193.84000000000003</v>
      </c>
      <c r="J41" s="32">
        <f t="shared" ref="J41:L41" si="11">J30+J40</f>
        <v>1341.8400000000001</v>
      </c>
      <c r="K41" s="32"/>
      <c r="L41" s="32">
        <f t="shared" si="11"/>
        <v>0</v>
      </c>
    </row>
    <row r="42" spans="1:12" ht="25.5" x14ac:dyDescent="0.25">
      <c r="A42" s="20">
        <v>1</v>
      </c>
      <c r="B42" s="21">
        <v>3</v>
      </c>
      <c r="C42" s="22" t="s">
        <v>20</v>
      </c>
      <c r="D42" s="5" t="s">
        <v>21</v>
      </c>
      <c r="E42" s="51" t="s">
        <v>77</v>
      </c>
      <c r="F42" s="52">
        <v>277</v>
      </c>
      <c r="G42" s="52">
        <v>13.34</v>
      </c>
      <c r="H42" s="52">
        <v>17.09</v>
      </c>
      <c r="I42" s="52">
        <v>38.729999999999997</v>
      </c>
      <c r="J42" s="52">
        <v>392.81</v>
      </c>
      <c r="K42" s="53" t="s">
        <v>106</v>
      </c>
      <c r="L42" s="40"/>
    </row>
    <row r="43" spans="1:12" ht="15" x14ac:dyDescent="0.25">
      <c r="A43" s="23"/>
      <c r="B43" s="15"/>
      <c r="C43" s="11"/>
      <c r="D43" s="7" t="s">
        <v>22</v>
      </c>
      <c r="E43" s="54" t="s">
        <v>73</v>
      </c>
      <c r="F43" s="55">
        <v>200</v>
      </c>
      <c r="G43" s="55">
        <v>0.1</v>
      </c>
      <c r="H43" s="55"/>
      <c r="I43" s="55">
        <v>15</v>
      </c>
      <c r="J43" s="55">
        <v>60</v>
      </c>
      <c r="K43" s="56" t="s">
        <v>92</v>
      </c>
      <c r="L43" s="43"/>
    </row>
    <row r="44" spans="1:12" ht="15" x14ac:dyDescent="0.25">
      <c r="A44" s="23"/>
      <c r="B44" s="15"/>
      <c r="C44" s="11"/>
      <c r="D44" s="7" t="s">
        <v>23</v>
      </c>
      <c r="E44" s="54" t="s">
        <v>74</v>
      </c>
      <c r="F44" s="55">
        <v>25</v>
      </c>
      <c r="G44" s="55">
        <v>1.9</v>
      </c>
      <c r="H44" s="55">
        <v>0.2</v>
      </c>
      <c r="I44" s="55">
        <v>12.3</v>
      </c>
      <c r="J44" s="55">
        <v>58.75</v>
      </c>
      <c r="K44" s="56" t="s">
        <v>91</v>
      </c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502</v>
      </c>
      <c r="G48" s="19">
        <f>SUM(G42:G47)</f>
        <v>15.34</v>
      </c>
      <c r="H48" s="19">
        <f>SUM(H42:H47)</f>
        <v>17.29</v>
      </c>
      <c r="I48" s="19">
        <f>SUM(I42:I47)</f>
        <v>66.03</v>
      </c>
      <c r="J48" s="19">
        <f>SUM(J42:J47)</f>
        <v>511.56</v>
      </c>
      <c r="K48" s="25"/>
      <c r="L48" s="19">
        <f>SUM(L42:L47)</f>
        <v>0</v>
      </c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 t="s">
        <v>107</v>
      </c>
      <c r="F49" s="43">
        <v>60</v>
      </c>
      <c r="G49" s="43">
        <v>0.66</v>
      </c>
      <c r="H49" s="43">
        <v>6.06</v>
      </c>
      <c r="I49" s="43">
        <v>6.36</v>
      </c>
      <c r="J49" s="43">
        <v>82.8</v>
      </c>
      <c r="K49" s="44" t="s">
        <v>55</v>
      </c>
      <c r="L49" s="43"/>
    </row>
    <row r="50" spans="1:12" ht="15" x14ac:dyDescent="0.25">
      <c r="A50" s="23"/>
      <c r="B50" s="15"/>
      <c r="C50" s="11"/>
      <c r="D50" s="7" t="s">
        <v>27</v>
      </c>
      <c r="E50" s="42" t="s">
        <v>108</v>
      </c>
      <c r="F50" s="43">
        <v>210</v>
      </c>
      <c r="G50" s="43">
        <v>1.76</v>
      </c>
      <c r="H50" s="43">
        <v>4.3</v>
      </c>
      <c r="I50" s="43">
        <v>13.94</v>
      </c>
      <c r="J50" s="43">
        <v>101.43</v>
      </c>
      <c r="K50" s="44" t="s">
        <v>64</v>
      </c>
      <c r="L50" s="43"/>
    </row>
    <row r="51" spans="1:12" ht="15" x14ac:dyDescent="0.25">
      <c r="A51" s="23"/>
      <c r="B51" s="15"/>
      <c r="C51" s="11"/>
      <c r="D51" s="7" t="s">
        <v>28</v>
      </c>
      <c r="E51" s="42" t="s">
        <v>109</v>
      </c>
      <c r="F51" s="43">
        <v>175</v>
      </c>
      <c r="G51" s="43">
        <v>15.58</v>
      </c>
      <c r="H51" s="43">
        <v>15.75</v>
      </c>
      <c r="I51" s="43">
        <v>35</v>
      </c>
      <c r="J51" s="43">
        <v>333.64</v>
      </c>
      <c r="K51" s="44" t="s">
        <v>59</v>
      </c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 t="s">
        <v>86</v>
      </c>
      <c r="F53" s="43">
        <v>200</v>
      </c>
      <c r="G53" s="43">
        <v>0</v>
      </c>
      <c r="H53" s="43">
        <v>0</v>
      </c>
      <c r="I53" s="43">
        <v>14.15</v>
      </c>
      <c r="J53" s="43">
        <v>92.8</v>
      </c>
      <c r="K53" s="44" t="s">
        <v>57</v>
      </c>
      <c r="L53" s="43"/>
    </row>
    <row r="54" spans="1:12" ht="15" x14ac:dyDescent="0.25">
      <c r="A54" s="23"/>
      <c r="B54" s="15"/>
      <c r="C54" s="11"/>
      <c r="D54" s="7" t="s">
        <v>31</v>
      </c>
      <c r="E54" s="42" t="s">
        <v>42</v>
      </c>
      <c r="F54" s="43">
        <v>50</v>
      </c>
      <c r="G54" s="43">
        <v>3.8</v>
      </c>
      <c r="H54" s="43">
        <v>0.4</v>
      </c>
      <c r="I54" s="43">
        <v>24.6</v>
      </c>
      <c r="J54" s="43">
        <v>117.5</v>
      </c>
      <c r="K54" s="44" t="s">
        <v>47</v>
      </c>
      <c r="L54" s="43"/>
    </row>
    <row r="55" spans="1:12" ht="15" x14ac:dyDescent="0.25">
      <c r="A55" s="23"/>
      <c r="B55" s="15"/>
      <c r="C55" s="11"/>
      <c r="D55" s="7" t="s">
        <v>32</v>
      </c>
      <c r="E55" s="42" t="s">
        <v>81</v>
      </c>
      <c r="F55" s="43">
        <v>40</v>
      </c>
      <c r="G55" s="43">
        <v>2.64</v>
      </c>
      <c r="H55" s="43">
        <v>0.48</v>
      </c>
      <c r="I55" s="43">
        <v>13.6</v>
      </c>
      <c r="J55" s="43">
        <v>72.400000000000006</v>
      </c>
      <c r="K55" s="44" t="s">
        <v>53</v>
      </c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735</v>
      </c>
      <c r="G58" s="19">
        <f t="shared" ref="G58" si="12">SUM(G49:G57)</f>
        <v>24.44</v>
      </c>
      <c r="H58" s="19">
        <f t="shared" ref="H58" si="13">SUM(H49:H57)</f>
        <v>26.99</v>
      </c>
      <c r="I58" s="19">
        <f t="shared" ref="I58" si="14">SUM(I49:I57)</f>
        <v>107.65</v>
      </c>
      <c r="J58" s="19">
        <f t="shared" ref="J58:L58" si="15">SUM(J49:J57)</f>
        <v>800.56999999999994</v>
      </c>
      <c r="K58" s="25"/>
      <c r="L58" s="19">
        <f t="shared" si="15"/>
        <v>0</v>
      </c>
    </row>
    <row r="59" spans="1:12" ht="15.75" customHeight="1" thickBot="1" x14ac:dyDescent="0.25">
      <c r="A59" s="29">
        <f>A42</f>
        <v>1</v>
      </c>
      <c r="B59" s="30">
        <f>B42</f>
        <v>3</v>
      </c>
      <c r="C59" s="65" t="s">
        <v>4</v>
      </c>
      <c r="D59" s="66"/>
      <c r="E59" s="31"/>
      <c r="F59" s="32">
        <f>F48+F58</f>
        <v>1237</v>
      </c>
      <c r="G59" s="32">
        <f t="shared" ref="G59" si="16">G48+G58</f>
        <v>39.78</v>
      </c>
      <c r="H59" s="32">
        <f t="shared" ref="H59" si="17">H48+H58</f>
        <v>44.28</v>
      </c>
      <c r="I59" s="32">
        <f t="shared" ref="I59" si="18">I48+I58</f>
        <v>173.68</v>
      </c>
      <c r="J59" s="32">
        <f t="shared" ref="J59:L59" si="19">J48+J58</f>
        <v>1312.1299999999999</v>
      </c>
      <c r="K59" s="32"/>
      <c r="L59" s="32">
        <f t="shared" si="19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 t="s">
        <v>110</v>
      </c>
      <c r="F60" s="40">
        <v>170</v>
      </c>
      <c r="G60" s="40">
        <v>12.33</v>
      </c>
      <c r="H60" s="40">
        <v>14.71</v>
      </c>
      <c r="I60" s="40">
        <v>26.61</v>
      </c>
      <c r="J60" s="40">
        <v>301.29000000000002</v>
      </c>
      <c r="K60" s="41" t="s">
        <v>39</v>
      </c>
      <c r="L60" s="40"/>
    </row>
    <row r="61" spans="1:12" ht="15" x14ac:dyDescent="0.25">
      <c r="A61" s="23"/>
      <c r="B61" s="15"/>
      <c r="C61" s="11"/>
      <c r="D61" s="7" t="s">
        <v>22</v>
      </c>
      <c r="E61" s="42" t="s">
        <v>73</v>
      </c>
      <c r="F61" s="43">
        <v>200</v>
      </c>
      <c r="G61" s="43">
        <v>0.1</v>
      </c>
      <c r="H61" s="43">
        <v>0</v>
      </c>
      <c r="I61" s="43">
        <v>15</v>
      </c>
      <c r="J61" s="43">
        <v>60</v>
      </c>
      <c r="K61" s="44" t="s">
        <v>40</v>
      </c>
      <c r="L61" s="43"/>
    </row>
    <row r="62" spans="1:12" ht="15" x14ac:dyDescent="0.25">
      <c r="A62" s="23"/>
      <c r="B62" s="15"/>
      <c r="C62" s="11"/>
      <c r="D62" s="7" t="s">
        <v>23</v>
      </c>
      <c r="E62" s="42" t="s">
        <v>74</v>
      </c>
      <c r="F62" s="43">
        <v>50</v>
      </c>
      <c r="G62" s="43">
        <v>3.8</v>
      </c>
      <c r="H62" s="43">
        <v>0.4</v>
      </c>
      <c r="I62" s="43">
        <v>24.6</v>
      </c>
      <c r="J62" s="43">
        <v>117.5</v>
      </c>
      <c r="K62" s="44" t="s">
        <v>43</v>
      </c>
      <c r="L62" s="43"/>
    </row>
    <row r="63" spans="1:12" ht="15" x14ac:dyDescent="0.25">
      <c r="A63" s="23"/>
      <c r="B63" s="15"/>
      <c r="C63" s="11"/>
      <c r="D63" s="7" t="s">
        <v>24</v>
      </c>
      <c r="E63" s="42" t="s">
        <v>111</v>
      </c>
      <c r="F63" s="43">
        <v>115</v>
      </c>
      <c r="G63" s="43">
        <v>0.46</v>
      </c>
      <c r="H63" s="43">
        <v>0.46</v>
      </c>
      <c r="I63" s="43">
        <v>11.27</v>
      </c>
      <c r="J63" s="43">
        <v>54.05</v>
      </c>
      <c r="K63" s="44" t="s">
        <v>41</v>
      </c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SUM(F60:F65)</f>
        <v>535</v>
      </c>
      <c r="G66" s="19">
        <f>SUM(G60:G65)</f>
        <v>16.690000000000001</v>
      </c>
      <c r="H66" s="19">
        <f>SUM(H60:H65)</f>
        <v>15.570000000000002</v>
      </c>
      <c r="I66" s="19">
        <f>SUM(I60:I65)</f>
        <v>77.48</v>
      </c>
      <c r="J66" s="19">
        <f>SUM(J60:J65)</f>
        <v>532.84</v>
      </c>
      <c r="K66" s="25"/>
      <c r="L66" s="19">
        <f>SUM(L60:L65)</f>
        <v>0</v>
      </c>
    </row>
    <row r="67" spans="1:12" ht="15" x14ac:dyDescent="0.2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 t="s">
        <v>112</v>
      </c>
      <c r="F67" s="43">
        <v>60</v>
      </c>
      <c r="G67" s="43">
        <v>1.1399999999999999</v>
      </c>
      <c r="H67" s="43">
        <v>5.31</v>
      </c>
      <c r="I67" s="43">
        <v>6.64</v>
      </c>
      <c r="J67" s="43">
        <v>78.89</v>
      </c>
      <c r="K67" s="44" t="s">
        <v>44</v>
      </c>
      <c r="L67" s="43"/>
    </row>
    <row r="68" spans="1:12" ht="15" x14ac:dyDescent="0.25">
      <c r="A68" s="23"/>
      <c r="B68" s="15"/>
      <c r="C68" s="11"/>
      <c r="D68" s="7" t="s">
        <v>27</v>
      </c>
      <c r="E68" s="42" t="s">
        <v>113</v>
      </c>
      <c r="F68" s="43">
        <v>200</v>
      </c>
      <c r="G68" s="43">
        <v>1.87</v>
      </c>
      <c r="H68" s="43">
        <v>4.08</v>
      </c>
      <c r="I68" s="43">
        <v>13.5</v>
      </c>
      <c r="J68" s="43">
        <v>158.72</v>
      </c>
      <c r="K68" s="44" t="s">
        <v>45</v>
      </c>
      <c r="L68" s="43"/>
    </row>
    <row r="69" spans="1:12" ht="15" x14ac:dyDescent="0.25">
      <c r="A69" s="23"/>
      <c r="B69" s="15"/>
      <c r="C69" s="11"/>
      <c r="D69" s="7" t="s">
        <v>28</v>
      </c>
      <c r="E69" s="42" t="s">
        <v>114</v>
      </c>
      <c r="F69" s="43">
        <v>180</v>
      </c>
      <c r="G69" s="43">
        <v>19.170000000000002</v>
      </c>
      <c r="H69" s="43">
        <v>14.94</v>
      </c>
      <c r="I69" s="43">
        <v>35.19</v>
      </c>
      <c r="J69" s="43">
        <v>351.9</v>
      </c>
      <c r="K69" s="44" t="s">
        <v>117</v>
      </c>
      <c r="L69" s="43"/>
    </row>
    <row r="70" spans="1:12" ht="15" x14ac:dyDescent="0.2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30</v>
      </c>
      <c r="E71" s="42" t="s">
        <v>115</v>
      </c>
      <c r="F71" s="43">
        <v>200</v>
      </c>
      <c r="G71" s="43">
        <v>0</v>
      </c>
      <c r="H71" s="43">
        <v>0</v>
      </c>
      <c r="I71" s="43">
        <v>22.76</v>
      </c>
      <c r="J71" s="43">
        <v>91.04</v>
      </c>
      <c r="K71" s="44" t="s">
        <v>46</v>
      </c>
      <c r="L71" s="43"/>
    </row>
    <row r="72" spans="1:12" ht="15" x14ac:dyDescent="0.25">
      <c r="A72" s="23"/>
      <c r="B72" s="15"/>
      <c r="C72" s="11"/>
      <c r="D72" s="7" t="s">
        <v>31</v>
      </c>
      <c r="E72" s="42" t="s">
        <v>74</v>
      </c>
      <c r="F72" s="43">
        <v>30</v>
      </c>
      <c r="G72" s="43">
        <v>2.2799999999999998</v>
      </c>
      <c r="H72" s="43">
        <v>0.24</v>
      </c>
      <c r="I72" s="43">
        <v>14.76</v>
      </c>
      <c r="J72" s="43">
        <v>70.5</v>
      </c>
      <c r="K72" s="44" t="s">
        <v>47</v>
      </c>
      <c r="L72" s="43"/>
    </row>
    <row r="73" spans="1:12" ht="15" x14ac:dyDescent="0.25">
      <c r="A73" s="23"/>
      <c r="B73" s="15"/>
      <c r="C73" s="11"/>
      <c r="D73" s="7" t="s">
        <v>32</v>
      </c>
      <c r="E73" s="42" t="s">
        <v>116</v>
      </c>
      <c r="F73" s="43">
        <v>30</v>
      </c>
      <c r="G73" s="43">
        <v>1.98</v>
      </c>
      <c r="H73" s="43">
        <v>0.36</v>
      </c>
      <c r="I73" s="43">
        <v>10.199999999999999</v>
      </c>
      <c r="J73" s="43">
        <v>54.3</v>
      </c>
      <c r="K73" s="44" t="s">
        <v>48</v>
      </c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700</v>
      </c>
      <c r="G76" s="19">
        <f t="shared" ref="G76" si="20">SUM(G67:G75)</f>
        <v>26.44</v>
      </c>
      <c r="H76" s="19">
        <f t="shared" ref="H76" si="21">SUM(H67:H75)</f>
        <v>24.929999999999996</v>
      </c>
      <c r="I76" s="19">
        <f t="shared" ref="I76" si="22">SUM(I67:I75)</f>
        <v>103.05000000000001</v>
      </c>
      <c r="J76" s="19">
        <f t="shared" ref="J76:L76" si="23">SUM(J67:J75)</f>
        <v>805.34999999999991</v>
      </c>
      <c r="K76" s="25"/>
      <c r="L76" s="19">
        <f t="shared" si="23"/>
        <v>0</v>
      </c>
    </row>
    <row r="77" spans="1:12" ht="15.75" customHeight="1" thickBot="1" x14ac:dyDescent="0.25">
      <c r="A77" s="29">
        <f>A60</f>
        <v>1</v>
      </c>
      <c r="B77" s="30">
        <f>B60</f>
        <v>4</v>
      </c>
      <c r="C77" s="65" t="s">
        <v>4</v>
      </c>
      <c r="D77" s="66"/>
      <c r="E77" s="31"/>
      <c r="F77" s="32">
        <f>F66+F76</f>
        <v>1235</v>
      </c>
      <c r="G77" s="32">
        <f t="shared" ref="G77" si="24">G66+G76</f>
        <v>43.13</v>
      </c>
      <c r="H77" s="32">
        <f t="shared" ref="H77" si="25">H66+H76</f>
        <v>40.5</v>
      </c>
      <c r="I77" s="32">
        <f t="shared" ref="I77" si="26">I66+I76</f>
        <v>180.53000000000003</v>
      </c>
      <c r="J77" s="32">
        <f t="shared" ref="J77:L77" si="27">J66+J76</f>
        <v>1338.19</v>
      </c>
      <c r="K77" s="32"/>
      <c r="L77" s="32">
        <f t="shared" si="27"/>
        <v>0</v>
      </c>
    </row>
    <row r="78" spans="1:12" ht="25.5" x14ac:dyDescent="0.25">
      <c r="A78" s="20">
        <v>1</v>
      </c>
      <c r="B78" s="21">
        <v>5</v>
      </c>
      <c r="C78" s="22" t="s">
        <v>20</v>
      </c>
      <c r="D78" s="5" t="s">
        <v>21</v>
      </c>
      <c r="E78" s="39" t="s">
        <v>118</v>
      </c>
      <c r="F78" s="40">
        <v>255</v>
      </c>
      <c r="G78" s="40">
        <v>18.55</v>
      </c>
      <c r="H78" s="40">
        <v>19.920000000000002</v>
      </c>
      <c r="I78" s="40">
        <v>51.97</v>
      </c>
      <c r="J78" s="40">
        <v>445.9</v>
      </c>
      <c r="K78" s="41" t="s">
        <v>119</v>
      </c>
      <c r="L78" s="40"/>
    </row>
    <row r="79" spans="1:12" ht="15" x14ac:dyDescent="0.25">
      <c r="A79" s="23"/>
      <c r="B79" s="15"/>
      <c r="C79" s="11"/>
      <c r="D79" s="7" t="s">
        <v>22</v>
      </c>
      <c r="E79" s="42" t="s">
        <v>73</v>
      </c>
      <c r="F79" s="43">
        <v>200</v>
      </c>
      <c r="G79" s="43">
        <v>0.1</v>
      </c>
      <c r="H79" s="43">
        <v>0</v>
      </c>
      <c r="I79" s="43">
        <v>15</v>
      </c>
      <c r="J79" s="43">
        <v>60</v>
      </c>
      <c r="K79" s="44" t="s">
        <v>49</v>
      </c>
      <c r="L79" s="43"/>
    </row>
    <row r="80" spans="1:12" ht="15" x14ac:dyDescent="0.25">
      <c r="A80" s="23"/>
      <c r="B80" s="15"/>
      <c r="C80" s="11"/>
      <c r="D80" s="7" t="s">
        <v>23</v>
      </c>
      <c r="E80" s="42" t="s">
        <v>74</v>
      </c>
      <c r="F80" s="43">
        <v>45</v>
      </c>
      <c r="G80" s="43">
        <v>1.9</v>
      </c>
      <c r="H80" s="43">
        <v>0.2</v>
      </c>
      <c r="I80" s="43">
        <v>12.3</v>
      </c>
      <c r="J80" s="43">
        <v>58.75</v>
      </c>
      <c r="K80" s="44" t="s">
        <v>47</v>
      </c>
      <c r="L80" s="43"/>
    </row>
    <row r="81" spans="1:12" ht="15" x14ac:dyDescent="0.25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SUM(F78:F83)</f>
        <v>500</v>
      </c>
      <c r="G84" s="19">
        <f>SUM(G78:G83)</f>
        <v>20.55</v>
      </c>
      <c r="H84" s="19">
        <f>SUM(H78:H83)</f>
        <v>20.12</v>
      </c>
      <c r="I84" s="19">
        <f>SUM(I78:I83)</f>
        <v>79.27</v>
      </c>
      <c r="J84" s="19">
        <f>SUM(J78:J83)</f>
        <v>564.65</v>
      </c>
      <c r="K84" s="25"/>
      <c r="L84" s="19">
        <f>SUM(L78:L83)</f>
        <v>0</v>
      </c>
    </row>
    <row r="85" spans="1:12" ht="15" x14ac:dyDescent="0.25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42" t="s">
        <v>120</v>
      </c>
      <c r="F85" s="43">
        <v>60</v>
      </c>
      <c r="G85" s="43">
        <v>0.85</v>
      </c>
      <c r="H85" s="43">
        <v>3.06</v>
      </c>
      <c r="I85" s="43">
        <v>5.4</v>
      </c>
      <c r="J85" s="43">
        <v>52.44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27</v>
      </c>
      <c r="E86" s="42" t="s">
        <v>121</v>
      </c>
      <c r="F86" s="43">
        <v>200</v>
      </c>
      <c r="G86" s="43">
        <v>4.3899999999999997</v>
      </c>
      <c r="H86" s="43">
        <v>4.22</v>
      </c>
      <c r="I86" s="43">
        <v>13.06</v>
      </c>
      <c r="J86" s="43">
        <v>107.8</v>
      </c>
      <c r="K86" s="44" t="s">
        <v>51</v>
      </c>
      <c r="L86" s="43"/>
    </row>
    <row r="87" spans="1:12" ht="15" x14ac:dyDescent="0.25">
      <c r="A87" s="23"/>
      <c r="B87" s="15"/>
      <c r="C87" s="11"/>
      <c r="D87" s="7" t="s">
        <v>28</v>
      </c>
      <c r="E87" s="42" t="s">
        <v>122</v>
      </c>
      <c r="F87" s="43">
        <v>200</v>
      </c>
      <c r="G87" s="43">
        <v>13.6</v>
      </c>
      <c r="H87" s="43">
        <v>15.3</v>
      </c>
      <c r="I87" s="43">
        <v>39.6</v>
      </c>
      <c r="J87" s="43">
        <v>350</v>
      </c>
      <c r="K87" s="44" t="s">
        <v>124</v>
      </c>
      <c r="L87" s="43"/>
    </row>
    <row r="88" spans="1:12" ht="15" x14ac:dyDescent="0.25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30</v>
      </c>
      <c r="E89" s="42" t="s">
        <v>123</v>
      </c>
      <c r="F89" s="43">
        <v>200</v>
      </c>
      <c r="G89" s="43">
        <v>0</v>
      </c>
      <c r="H89" s="43">
        <v>0</v>
      </c>
      <c r="I89" s="43">
        <v>22.4</v>
      </c>
      <c r="J89" s="43">
        <v>89.6</v>
      </c>
      <c r="K89" s="44" t="s">
        <v>52</v>
      </c>
      <c r="L89" s="43"/>
    </row>
    <row r="90" spans="1:12" ht="15" x14ac:dyDescent="0.25">
      <c r="A90" s="23"/>
      <c r="B90" s="15"/>
      <c r="C90" s="11"/>
      <c r="D90" s="7" t="s">
        <v>31</v>
      </c>
      <c r="E90" s="42" t="s">
        <v>74</v>
      </c>
      <c r="F90" s="43">
        <v>30</v>
      </c>
      <c r="G90" s="43">
        <v>2.2799999999999998</v>
      </c>
      <c r="H90" s="43">
        <v>0.24</v>
      </c>
      <c r="I90" s="43">
        <v>14.76</v>
      </c>
      <c r="J90" s="43">
        <v>70.5</v>
      </c>
      <c r="K90" s="44" t="s">
        <v>47</v>
      </c>
      <c r="L90" s="43"/>
    </row>
    <row r="91" spans="1:12" ht="15" x14ac:dyDescent="0.25">
      <c r="A91" s="23"/>
      <c r="B91" s="15"/>
      <c r="C91" s="11"/>
      <c r="D91" s="7" t="s">
        <v>32</v>
      </c>
      <c r="E91" s="42" t="s">
        <v>116</v>
      </c>
      <c r="F91" s="43">
        <v>30</v>
      </c>
      <c r="G91" s="43">
        <v>1.98</v>
      </c>
      <c r="H91" s="43">
        <v>0.36</v>
      </c>
      <c r="I91" s="43">
        <v>10.199999999999999</v>
      </c>
      <c r="J91" s="43">
        <v>54.3</v>
      </c>
      <c r="K91" s="44" t="s">
        <v>53</v>
      </c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720</v>
      </c>
      <c r="G94" s="19">
        <f t="shared" ref="G94" si="28">SUM(G85:G93)</f>
        <v>23.1</v>
      </c>
      <c r="H94" s="19">
        <f t="shared" ref="H94" si="29">SUM(H85:H93)</f>
        <v>23.179999999999996</v>
      </c>
      <c r="I94" s="19">
        <f t="shared" ref="I94" si="30">SUM(I85:I93)</f>
        <v>105.42000000000002</v>
      </c>
      <c r="J94" s="19">
        <f t="shared" ref="J94:L94" si="31">SUM(J85:J93)</f>
        <v>724.64</v>
      </c>
      <c r="K94" s="25"/>
      <c r="L94" s="19">
        <f t="shared" si="31"/>
        <v>0</v>
      </c>
    </row>
    <row r="95" spans="1:12" ht="15.75" customHeight="1" thickBot="1" x14ac:dyDescent="0.25">
      <c r="A95" s="29">
        <f>A78</f>
        <v>1</v>
      </c>
      <c r="B95" s="30">
        <f>B78</f>
        <v>5</v>
      </c>
      <c r="C95" s="65" t="s">
        <v>4</v>
      </c>
      <c r="D95" s="66"/>
      <c r="E95" s="31"/>
      <c r="F95" s="32">
        <f>F84+F94</f>
        <v>1220</v>
      </c>
      <c r="G95" s="32">
        <f t="shared" ref="G95" si="32">G84+G94</f>
        <v>43.650000000000006</v>
      </c>
      <c r="H95" s="32">
        <f t="shared" ref="H95" si="33">H84+H94</f>
        <v>43.3</v>
      </c>
      <c r="I95" s="32">
        <f t="shared" ref="I95" si="34">I84+I94</f>
        <v>184.69</v>
      </c>
      <c r="J95" s="32">
        <f t="shared" ref="J95:L95" si="35">J84+J94</f>
        <v>1289.29</v>
      </c>
      <c r="K95" s="32"/>
      <c r="L95" s="32">
        <f t="shared" si="35"/>
        <v>0</v>
      </c>
    </row>
    <row r="96" spans="1:12" ht="25.5" x14ac:dyDescent="0.25">
      <c r="A96" s="20">
        <v>2</v>
      </c>
      <c r="B96" s="21">
        <v>1</v>
      </c>
      <c r="C96" s="22" t="s">
        <v>20</v>
      </c>
      <c r="D96" s="5" t="s">
        <v>21</v>
      </c>
      <c r="E96" s="39" t="s">
        <v>125</v>
      </c>
      <c r="F96" s="40">
        <v>290</v>
      </c>
      <c r="G96" s="40">
        <v>15.1</v>
      </c>
      <c r="H96" s="40">
        <v>16.649999999999999</v>
      </c>
      <c r="I96" s="40">
        <v>34.31</v>
      </c>
      <c r="J96" s="40">
        <v>348.6</v>
      </c>
      <c r="K96" s="41" t="s">
        <v>127</v>
      </c>
      <c r="L96" s="40"/>
    </row>
    <row r="97" spans="1:12" ht="15" x14ac:dyDescent="0.25">
      <c r="A97" s="23"/>
      <c r="B97" s="15"/>
      <c r="C97" s="11"/>
      <c r="D97" s="7" t="s">
        <v>22</v>
      </c>
      <c r="E97" s="42" t="s">
        <v>126</v>
      </c>
      <c r="F97" s="43">
        <v>200</v>
      </c>
      <c r="G97" s="43">
        <v>7.0000000000000007E-2</v>
      </c>
      <c r="H97" s="43">
        <v>0.01</v>
      </c>
      <c r="I97" s="43">
        <v>15.31</v>
      </c>
      <c r="J97" s="43">
        <v>61.62</v>
      </c>
      <c r="K97" s="44" t="s">
        <v>54</v>
      </c>
      <c r="L97" s="43"/>
    </row>
    <row r="98" spans="1:12" ht="15" x14ac:dyDescent="0.25">
      <c r="A98" s="23"/>
      <c r="B98" s="15"/>
      <c r="C98" s="11"/>
      <c r="D98" s="7" t="s">
        <v>23</v>
      </c>
      <c r="E98" s="42" t="s">
        <v>74</v>
      </c>
      <c r="F98" s="43">
        <v>45</v>
      </c>
      <c r="G98" s="43">
        <v>3.42</v>
      </c>
      <c r="H98" s="43">
        <v>0.36</v>
      </c>
      <c r="I98" s="43">
        <v>22.14</v>
      </c>
      <c r="J98" s="43">
        <v>105.75</v>
      </c>
      <c r="K98" s="44" t="s">
        <v>47</v>
      </c>
      <c r="L98" s="43"/>
    </row>
    <row r="99" spans="1:12" ht="15" x14ac:dyDescent="0.25">
      <c r="A99" s="23"/>
      <c r="B99" s="15"/>
      <c r="C99" s="11"/>
      <c r="D99" s="7" t="s">
        <v>24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SUM(F96:F101)</f>
        <v>535</v>
      </c>
      <c r="G102" s="19">
        <f>SUM(G96:G101)</f>
        <v>18.59</v>
      </c>
      <c r="H102" s="19">
        <f>SUM(H96:H101)</f>
        <v>17.02</v>
      </c>
      <c r="I102" s="19">
        <f>SUM(I96:I101)</f>
        <v>71.760000000000005</v>
      </c>
      <c r="J102" s="19">
        <f>SUM(J96:J101)</f>
        <v>515.97</v>
      </c>
      <c r="K102" s="25"/>
      <c r="L102" s="19">
        <f>SUM(L96:L101)</f>
        <v>0</v>
      </c>
    </row>
    <row r="103" spans="1:12" ht="15" x14ac:dyDescent="0.25">
      <c r="A103" s="26">
        <f>A96</f>
        <v>2</v>
      </c>
      <c r="B103" s="13">
        <v>1</v>
      </c>
      <c r="C103" s="10" t="s">
        <v>25</v>
      </c>
      <c r="D103" s="7" t="s">
        <v>26</v>
      </c>
      <c r="E103" s="42" t="s">
        <v>107</v>
      </c>
      <c r="F103" s="43">
        <v>60</v>
      </c>
      <c r="G103" s="43">
        <v>0.66</v>
      </c>
      <c r="H103" s="43">
        <v>6.06</v>
      </c>
      <c r="I103" s="43">
        <v>6.36</v>
      </c>
      <c r="J103" s="43">
        <v>82.8</v>
      </c>
      <c r="K103" s="44" t="s">
        <v>55</v>
      </c>
      <c r="L103" s="43"/>
    </row>
    <row r="104" spans="1:12" ht="15" x14ac:dyDescent="0.25">
      <c r="A104" s="23"/>
      <c r="B104" s="15"/>
      <c r="C104" s="11"/>
      <c r="D104" s="7" t="s">
        <v>27</v>
      </c>
      <c r="E104" s="42" t="s">
        <v>128</v>
      </c>
      <c r="F104" s="43">
        <v>200</v>
      </c>
      <c r="G104" s="43">
        <v>1.27</v>
      </c>
      <c r="H104" s="43">
        <v>3.99</v>
      </c>
      <c r="I104" s="43">
        <v>7.32</v>
      </c>
      <c r="J104" s="43">
        <v>76.2</v>
      </c>
      <c r="K104" s="44" t="s">
        <v>56</v>
      </c>
      <c r="L104" s="43"/>
    </row>
    <row r="105" spans="1:12" ht="15" x14ac:dyDescent="0.25">
      <c r="A105" s="23"/>
      <c r="B105" s="15"/>
      <c r="C105" s="11"/>
      <c r="D105" s="7" t="s">
        <v>28</v>
      </c>
      <c r="E105" s="42" t="s">
        <v>129</v>
      </c>
      <c r="F105" s="43">
        <v>90</v>
      </c>
      <c r="G105" s="43">
        <v>11.25</v>
      </c>
      <c r="H105" s="43">
        <v>10.06</v>
      </c>
      <c r="I105" s="43">
        <v>8.8699999999999992</v>
      </c>
      <c r="J105" s="43">
        <v>153.49</v>
      </c>
      <c r="K105" s="44" t="s">
        <v>131</v>
      </c>
      <c r="L105" s="43"/>
    </row>
    <row r="106" spans="1:12" ht="15" x14ac:dyDescent="0.25">
      <c r="A106" s="23"/>
      <c r="B106" s="15"/>
      <c r="C106" s="11"/>
      <c r="D106" s="7" t="s">
        <v>29</v>
      </c>
      <c r="E106" s="42" t="s">
        <v>90</v>
      </c>
      <c r="F106" s="43">
        <v>150</v>
      </c>
      <c r="G106" s="43">
        <v>3.48</v>
      </c>
      <c r="H106" s="43">
        <v>4.8</v>
      </c>
      <c r="I106" s="43">
        <v>33.33</v>
      </c>
      <c r="J106" s="43">
        <v>178.8</v>
      </c>
      <c r="K106" s="44" t="s">
        <v>96</v>
      </c>
      <c r="L106" s="43"/>
    </row>
    <row r="107" spans="1:12" ht="15" x14ac:dyDescent="0.25">
      <c r="A107" s="23"/>
      <c r="B107" s="15"/>
      <c r="C107" s="11"/>
      <c r="D107" s="7" t="s">
        <v>30</v>
      </c>
      <c r="E107" s="42" t="s">
        <v>130</v>
      </c>
      <c r="F107" s="43">
        <v>200</v>
      </c>
      <c r="G107" s="43">
        <v>0</v>
      </c>
      <c r="H107" s="43">
        <v>0</v>
      </c>
      <c r="I107" s="43">
        <v>14.15</v>
      </c>
      <c r="J107" s="43">
        <v>92.8</v>
      </c>
      <c r="K107" s="44" t="s">
        <v>57</v>
      </c>
      <c r="L107" s="43"/>
    </row>
    <row r="108" spans="1:12" ht="15" x14ac:dyDescent="0.25">
      <c r="A108" s="23"/>
      <c r="B108" s="15"/>
      <c r="C108" s="11"/>
      <c r="D108" s="7" t="s">
        <v>31</v>
      </c>
      <c r="E108" s="42" t="s">
        <v>74</v>
      </c>
      <c r="F108" s="43">
        <v>40</v>
      </c>
      <c r="G108" s="43">
        <v>3.04</v>
      </c>
      <c r="H108" s="43">
        <v>0.32</v>
      </c>
      <c r="I108" s="43">
        <v>19.68</v>
      </c>
      <c r="J108" s="43">
        <v>94</v>
      </c>
      <c r="K108" s="44" t="s">
        <v>47</v>
      </c>
      <c r="L108" s="43"/>
    </row>
    <row r="109" spans="1:12" ht="15" x14ac:dyDescent="0.25">
      <c r="A109" s="23"/>
      <c r="B109" s="15"/>
      <c r="C109" s="11"/>
      <c r="D109" s="7" t="s">
        <v>32</v>
      </c>
      <c r="E109" s="42" t="s">
        <v>116</v>
      </c>
      <c r="F109" s="43">
        <v>40</v>
      </c>
      <c r="G109" s="43">
        <v>2.64</v>
      </c>
      <c r="H109" s="43">
        <v>0.48</v>
      </c>
      <c r="I109" s="43">
        <v>13.6</v>
      </c>
      <c r="J109" s="43">
        <v>72.400000000000006</v>
      </c>
      <c r="K109" s="44" t="s">
        <v>53</v>
      </c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780</v>
      </c>
      <c r="G112" s="19">
        <f t="shared" ref="G112:J112" si="36">SUM(G103:G111)</f>
        <v>22.34</v>
      </c>
      <c r="H112" s="19">
        <f t="shared" si="36"/>
        <v>25.71</v>
      </c>
      <c r="I112" s="19">
        <f t="shared" si="36"/>
        <v>103.31</v>
      </c>
      <c r="J112" s="19">
        <f t="shared" si="36"/>
        <v>750.49</v>
      </c>
      <c r="K112" s="25"/>
      <c r="L112" s="19">
        <f t="shared" ref="L112" si="37">SUM(L103:L111)</f>
        <v>0</v>
      </c>
    </row>
    <row r="113" spans="1:12" ht="15.75" thickBot="1" x14ac:dyDescent="0.25">
      <c r="A113" s="29">
        <f>A96</f>
        <v>2</v>
      </c>
      <c r="B113" s="30">
        <f>B96</f>
        <v>1</v>
      </c>
      <c r="C113" s="65" t="s">
        <v>4</v>
      </c>
      <c r="D113" s="66"/>
      <c r="E113" s="31"/>
      <c r="F113" s="32">
        <f>F102+F112</f>
        <v>1315</v>
      </c>
      <c r="G113" s="32">
        <f t="shared" ref="G113" si="38">G102+G112</f>
        <v>40.93</v>
      </c>
      <c r="H113" s="32">
        <f t="shared" ref="H113" si="39">H102+H112</f>
        <v>42.730000000000004</v>
      </c>
      <c r="I113" s="32">
        <f t="shared" ref="I113" si="40">I102+I112</f>
        <v>175.07</v>
      </c>
      <c r="J113" s="32">
        <f t="shared" ref="J113:L113" si="41">J102+J112</f>
        <v>1266.46</v>
      </c>
      <c r="K113" s="32"/>
      <c r="L113" s="32">
        <f t="shared" si="41"/>
        <v>0</v>
      </c>
    </row>
    <row r="114" spans="1:12" ht="25.5" x14ac:dyDescent="0.25">
      <c r="A114" s="14">
        <v>2</v>
      </c>
      <c r="B114" s="15">
        <v>2</v>
      </c>
      <c r="C114" s="22" t="s">
        <v>20</v>
      </c>
      <c r="D114" s="5" t="s">
        <v>21</v>
      </c>
      <c r="E114" s="39" t="s">
        <v>132</v>
      </c>
      <c r="F114" s="40">
        <v>270</v>
      </c>
      <c r="G114" s="40">
        <v>13.62</v>
      </c>
      <c r="H114" s="40">
        <v>16.43</v>
      </c>
      <c r="I114" s="40">
        <v>34.83</v>
      </c>
      <c r="J114" s="40">
        <v>379.46</v>
      </c>
      <c r="K114" s="41" t="s">
        <v>58</v>
      </c>
      <c r="L114" s="40"/>
    </row>
    <row r="115" spans="1:12" ht="15" x14ac:dyDescent="0.25">
      <c r="A115" s="14"/>
      <c r="B115" s="15"/>
      <c r="C115" s="11"/>
      <c r="D115" s="7" t="s">
        <v>22</v>
      </c>
      <c r="E115" s="42" t="s">
        <v>73</v>
      </c>
      <c r="F115" s="43">
        <v>200</v>
      </c>
      <c r="G115" s="43">
        <v>0.1</v>
      </c>
      <c r="H115" s="43">
        <v>0</v>
      </c>
      <c r="I115" s="43">
        <v>15</v>
      </c>
      <c r="J115" s="43">
        <v>60</v>
      </c>
      <c r="K115" s="44" t="s">
        <v>49</v>
      </c>
      <c r="L115" s="43"/>
    </row>
    <row r="116" spans="1:12" ht="15" x14ac:dyDescent="0.25">
      <c r="A116" s="14"/>
      <c r="B116" s="15"/>
      <c r="C116" s="11"/>
      <c r="D116" s="7" t="s">
        <v>23</v>
      </c>
      <c r="E116" s="42" t="s">
        <v>74</v>
      </c>
      <c r="F116" s="43">
        <v>35</v>
      </c>
      <c r="G116" s="43">
        <v>2.66</v>
      </c>
      <c r="H116" s="43">
        <v>0.28000000000000003</v>
      </c>
      <c r="I116" s="43">
        <v>17.22</v>
      </c>
      <c r="J116" s="43">
        <v>82.25</v>
      </c>
      <c r="K116" s="44" t="s">
        <v>47</v>
      </c>
      <c r="L116" s="43"/>
    </row>
    <row r="117" spans="1:12" ht="15" x14ac:dyDescent="0.25">
      <c r="A117" s="14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33</v>
      </c>
      <c r="E120" s="9"/>
      <c r="F120" s="19">
        <f>SUM(F114:F119)</f>
        <v>505</v>
      </c>
      <c r="G120" s="19">
        <f>SUM(G114:G119)</f>
        <v>16.38</v>
      </c>
      <c r="H120" s="19">
        <f>SUM(H114:H119)</f>
        <v>16.71</v>
      </c>
      <c r="I120" s="19">
        <f>SUM(I114:I119)</f>
        <v>67.05</v>
      </c>
      <c r="J120" s="19">
        <f>SUM(J114:J119)</f>
        <v>521.71</v>
      </c>
      <c r="K120" s="25"/>
      <c r="L120" s="19">
        <f>SUM(L114:L119)</f>
        <v>0</v>
      </c>
    </row>
    <row r="121" spans="1:12" ht="15" x14ac:dyDescent="0.25">
      <c r="A121" s="13">
        <f>A114</f>
        <v>2</v>
      </c>
      <c r="B121" s="13">
        <v>2</v>
      </c>
      <c r="C121" s="10" t="s">
        <v>25</v>
      </c>
      <c r="D121" s="7" t="s">
        <v>26</v>
      </c>
      <c r="E121" s="42" t="s">
        <v>133</v>
      </c>
      <c r="F121" s="43">
        <v>60</v>
      </c>
      <c r="G121" s="43">
        <v>1.1399999999999999</v>
      </c>
      <c r="H121" s="43">
        <v>5.31</v>
      </c>
      <c r="I121" s="43">
        <v>6.64</v>
      </c>
      <c r="J121" s="43">
        <v>78.89</v>
      </c>
      <c r="K121" s="44" t="s">
        <v>44</v>
      </c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134</v>
      </c>
      <c r="F122" s="43">
        <v>200</v>
      </c>
      <c r="G122" s="43">
        <v>1.46</v>
      </c>
      <c r="H122" s="43">
        <v>4</v>
      </c>
      <c r="I122" s="43">
        <v>8.52</v>
      </c>
      <c r="J122" s="43">
        <v>76</v>
      </c>
      <c r="K122" s="44" t="s">
        <v>59</v>
      </c>
      <c r="L122" s="43"/>
    </row>
    <row r="123" spans="1:12" ht="15" x14ac:dyDescent="0.25">
      <c r="A123" s="14"/>
      <c r="B123" s="15"/>
      <c r="C123" s="11"/>
      <c r="D123" s="7" t="s">
        <v>28</v>
      </c>
      <c r="E123" s="42" t="s">
        <v>135</v>
      </c>
      <c r="F123" s="43">
        <v>175</v>
      </c>
      <c r="G123" s="43">
        <v>15.58</v>
      </c>
      <c r="H123" s="43">
        <v>15.75</v>
      </c>
      <c r="I123" s="43">
        <v>35</v>
      </c>
      <c r="J123" s="43">
        <v>333.64</v>
      </c>
      <c r="K123" s="44" t="s">
        <v>59</v>
      </c>
      <c r="L123" s="43"/>
    </row>
    <row r="124" spans="1:12" ht="15" x14ac:dyDescent="0.2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30</v>
      </c>
      <c r="E125" s="42" t="s">
        <v>136</v>
      </c>
      <c r="F125" s="43">
        <v>200</v>
      </c>
      <c r="G125" s="43">
        <v>0.56000000000000005</v>
      </c>
      <c r="H125" s="43">
        <v>0</v>
      </c>
      <c r="I125" s="43">
        <v>27.89</v>
      </c>
      <c r="J125" s="43">
        <v>113.79</v>
      </c>
      <c r="K125" s="44" t="s">
        <v>60</v>
      </c>
      <c r="L125" s="43"/>
    </row>
    <row r="126" spans="1:12" ht="15" x14ac:dyDescent="0.25">
      <c r="A126" s="14"/>
      <c r="B126" s="15"/>
      <c r="C126" s="11"/>
      <c r="D126" s="7" t="s">
        <v>31</v>
      </c>
      <c r="E126" s="42" t="s">
        <v>74</v>
      </c>
      <c r="F126" s="43">
        <v>50</v>
      </c>
      <c r="G126" s="43">
        <v>3.8</v>
      </c>
      <c r="H126" s="43">
        <v>0.4</v>
      </c>
      <c r="I126" s="43">
        <v>24.6</v>
      </c>
      <c r="J126" s="43">
        <v>117.5</v>
      </c>
      <c r="K126" s="44" t="s">
        <v>47</v>
      </c>
      <c r="L126" s="43"/>
    </row>
    <row r="127" spans="1:12" ht="15" x14ac:dyDescent="0.25">
      <c r="A127" s="14"/>
      <c r="B127" s="15"/>
      <c r="C127" s="11"/>
      <c r="D127" s="7" t="s">
        <v>32</v>
      </c>
      <c r="E127" s="42" t="s">
        <v>116</v>
      </c>
      <c r="F127" s="43">
        <v>40</v>
      </c>
      <c r="G127" s="43">
        <v>2.64</v>
      </c>
      <c r="H127" s="43">
        <v>0.48</v>
      </c>
      <c r="I127" s="43">
        <v>13.6</v>
      </c>
      <c r="J127" s="43">
        <v>72.400000000000006</v>
      </c>
      <c r="K127" s="44" t="s">
        <v>53</v>
      </c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SUM(F121:F129)</f>
        <v>725</v>
      </c>
      <c r="G130" s="19">
        <f t="shared" ref="G130:J130" si="42">SUM(G121:G129)</f>
        <v>25.18</v>
      </c>
      <c r="H130" s="19">
        <f t="shared" si="42"/>
        <v>25.939999999999998</v>
      </c>
      <c r="I130" s="19">
        <f t="shared" si="42"/>
        <v>116.25</v>
      </c>
      <c r="J130" s="19">
        <f t="shared" si="42"/>
        <v>792.21999999999991</v>
      </c>
      <c r="K130" s="25"/>
      <c r="L130" s="19">
        <f t="shared" ref="L130" si="43">SUM(L121:L129)</f>
        <v>0</v>
      </c>
    </row>
    <row r="131" spans="1:12" ht="15.75" thickBot="1" x14ac:dyDescent="0.25">
      <c r="A131" s="33">
        <f>A114</f>
        <v>2</v>
      </c>
      <c r="B131" s="33">
        <f>B114</f>
        <v>2</v>
      </c>
      <c r="C131" s="65" t="s">
        <v>4</v>
      </c>
      <c r="D131" s="66"/>
      <c r="E131" s="31"/>
      <c r="F131" s="32">
        <f>F120+F130</f>
        <v>1230</v>
      </c>
      <c r="G131" s="32">
        <f t="shared" ref="G131" si="44">G120+G130</f>
        <v>41.56</v>
      </c>
      <c r="H131" s="32">
        <f t="shared" ref="H131" si="45">H120+H130</f>
        <v>42.65</v>
      </c>
      <c r="I131" s="32">
        <f t="shared" ref="I131" si="46">I120+I130</f>
        <v>183.3</v>
      </c>
      <c r="J131" s="32">
        <f t="shared" ref="J131:L131" si="47">J120+J130</f>
        <v>1313.9299999999998</v>
      </c>
      <c r="K131" s="32"/>
      <c r="L131" s="32">
        <f t="shared" si="47"/>
        <v>0</v>
      </c>
    </row>
    <row r="132" spans="1:12" ht="25.5" x14ac:dyDescent="0.25">
      <c r="A132" s="20">
        <v>2</v>
      </c>
      <c r="B132" s="21">
        <v>3</v>
      </c>
      <c r="C132" s="22" t="s">
        <v>20</v>
      </c>
      <c r="D132" s="5" t="s">
        <v>21</v>
      </c>
      <c r="E132" s="39" t="s">
        <v>137</v>
      </c>
      <c r="F132" s="40">
        <v>275</v>
      </c>
      <c r="G132" s="40">
        <v>15.71</v>
      </c>
      <c r="H132" s="40">
        <v>16.79</v>
      </c>
      <c r="I132" s="40">
        <v>47.62</v>
      </c>
      <c r="J132" s="40">
        <v>420.21</v>
      </c>
      <c r="K132" s="41" t="s">
        <v>61</v>
      </c>
      <c r="L132" s="40"/>
    </row>
    <row r="133" spans="1:12" ht="15" x14ac:dyDescent="0.25">
      <c r="A133" s="23"/>
      <c r="B133" s="15"/>
      <c r="C133" s="11"/>
      <c r="D133" s="7" t="s">
        <v>22</v>
      </c>
      <c r="E133" s="42" t="s">
        <v>138</v>
      </c>
      <c r="F133" s="43">
        <v>200</v>
      </c>
      <c r="G133" s="43">
        <v>1.4</v>
      </c>
      <c r="H133" s="43">
        <v>1.6</v>
      </c>
      <c r="I133" s="43">
        <v>17.34</v>
      </c>
      <c r="J133" s="43">
        <v>89.32</v>
      </c>
      <c r="K133" s="44" t="s">
        <v>62</v>
      </c>
      <c r="L133" s="43"/>
    </row>
    <row r="134" spans="1:12" ht="15.75" customHeight="1" x14ac:dyDescent="0.25">
      <c r="A134" s="23"/>
      <c r="B134" s="15"/>
      <c r="C134" s="11"/>
      <c r="D134" s="7" t="s">
        <v>23</v>
      </c>
      <c r="E134" s="42" t="s">
        <v>74</v>
      </c>
      <c r="F134" s="43">
        <v>40</v>
      </c>
      <c r="G134" s="43">
        <v>3.04</v>
      </c>
      <c r="H134" s="43">
        <v>0.32</v>
      </c>
      <c r="I134" s="43">
        <v>19.68</v>
      </c>
      <c r="J134" s="43">
        <v>94</v>
      </c>
      <c r="K134" s="44" t="s">
        <v>47</v>
      </c>
      <c r="L134" s="43"/>
    </row>
    <row r="135" spans="1:12" ht="15" x14ac:dyDescent="0.25">
      <c r="A135" s="23"/>
      <c r="B135" s="15"/>
      <c r="C135" s="11"/>
      <c r="D135" s="7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SUM(F132:F137)</f>
        <v>515</v>
      </c>
      <c r="G138" s="19">
        <f>SUM(G132:G137)</f>
        <v>20.149999999999999</v>
      </c>
      <c r="H138" s="19">
        <f>SUM(H132:H137)</f>
        <v>18.71</v>
      </c>
      <c r="I138" s="19">
        <f>SUM(I132:I137)</f>
        <v>84.639999999999986</v>
      </c>
      <c r="J138" s="19">
        <f>SUM(J132:J137)</f>
        <v>603.53</v>
      </c>
      <c r="K138" s="25"/>
      <c r="L138" s="19">
        <f>SUM(L132:L137)</f>
        <v>0</v>
      </c>
    </row>
    <row r="139" spans="1:12" ht="15" x14ac:dyDescent="0.25">
      <c r="A139" s="26">
        <f>A132</f>
        <v>2</v>
      </c>
      <c r="B139" s="13">
        <v>3</v>
      </c>
      <c r="C139" s="10" t="s">
        <v>25</v>
      </c>
      <c r="D139" s="7" t="s">
        <v>26</v>
      </c>
      <c r="E139" s="42" t="s">
        <v>139</v>
      </c>
      <c r="F139" s="43">
        <v>60</v>
      </c>
      <c r="G139" s="43">
        <v>1.1499999999999999</v>
      </c>
      <c r="H139" s="43">
        <v>5.04</v>
      </c>
      <c r="I139" s="43">
        <v>5.04</v>
      </c>
      <c r="J139" s="43">
        <v>72.180000000000007</v>
      </c>
      <c r="K139" s="44" t="s">
        <v>63</v>
      </c>
      <c r="L139" s="43"/>
    </row>
    <row r="140" spans="1:12" ht="15" x14ac:dyDescent="0.25">
      <c r="A140" s="23"/>
      <c r="B140" s="15"/>
      <c r="C140" s="11"/>
      <c r="D140" s="7" t="s">
        <v>27</v>
      </c>
      <c r="E140" s="42" t="s">
        <v>108</v>
      </c>
      <c r="F140" s="43">
        <v>200</v>
      </c>
      <c r="G140" s="43">
        <v>1.68</v>
      </c>
      <c r="H140" s="43">
        <v>4.0999999999999996</v>
      </c>
      <c r="I140" s="43">
        <v>13.27</v>
      </c>
      <c r="J140" s="43">
        <v>96.6</v>
      </c>
      <c r="K140" s="44" t="s">
        <v>64</v>
      </c>
      <c r="L140" s="43"/>
    </row>
    <row r="141" spans="1:12" ht="15" x14ac:dyDescent="0.25">
      <c r="A141" s="23"/>
      <c r="B141" s="15"/>
      <c r="C141" s="11"/>
      <c r="D141" s="7" t="s">
        <v>28</v>
      </c>
      <c r="E141" s="42" t="s">
        <v>100</v>
      </c>
      <c r="F141" s="43">
        <v>90</v>
      </c>
      <c r="G141" s="43">
        <v>8.42</v>
      </c>
      <c r="H141" s="43">
        <v>4.0999999999999996</v>
      </c>
      <c r="I141" s="43">
        <v>6.99</v>
      </c>
      <c r="J141" s="43">
        <v>101.7</v>
      </c>
      <c r="K141" s="44" t="s">
        <v>104</v>
      </c>
      <c r="L141" s="43"/>
    </row>
    <row r="142" spans="1:12" ht="15" x14ac:dyDescent="0.25">
      <c r="A142" s="23"/>
      <c r="B142" s="15"/>
      <c r="C142" s="11"/>
      <c r="D142" s="7" t="s">
        <v>29</v>
      </c>
      <c r="E142" s="42" t="s">
        <v>101</v>
      </c>
      <c r="F142" s="43">
        <v>150</v>
      </c>
      <c r="G142" s="43">
        <v>11</v>
      </c>
      <c r="H142" s="43">
        <v>8.52</v>
      </c>
      <c r="I142" s="43">
        <v>28.43</v>
      </c>
      <c r="J142" s="43">
        <v>247.4</v>
      </c>
      <c r="K142" s="44" t="s">
        <v>140</v>
      </c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102</v>
      </c>
      <c r="F143" s="43">
        <v>200</v>
      </c>
      <c r="G143" s="43">
        <v>0.2</v>
      </c>
      <c r="H143" s="43">
        <v>0</v>
      </c>
      <c r="I143" s="43">
        <v>35.799999999999997</v>
      </c>
      <c r="J143" s="43">
        <v>142</v>
      </c>
      <c r="K143" s="44" t="s">
        <v>65</v>
      </c>
      <c r="L143" s="43"/>
    </row>
    <row r="144" spans="1:12" ht="15" x14ac:dyDescent="0.25">
      <c r="A144" s="23"/>
      <c r="B144" s="15"/>
      <c r="C144" s="11"/>
      <c r="D144" s="7" t="s">
        <v>31</v>
      </c>
      <c r="E144" s="42" t="s">
        <v>74</v>
      </c>
      <c r="F144" s="43">
        <v>30</v>
      </c>
      <c r="G144" s="43">
        <v>2.2799999999999998</v>
      </c>
      <c r="H144" s="43">
        <v>0.24</v>
      </c>
      <c r="I144" s="43">
        <v>14.76</v>
      </c>
      <c r="J144" s="43">
        <v>70.5</v>
      </c>
      <c r="K144" s="44" t="s">
        <v>47</v>
      </c>
      <c r="L144" s="43"/>
    </row>
    <row r="145" spans="1:12" ht="15" x14ac:dyDescent="0.25">
      <c r="A145" s="23"/>
      <c r="B145" s="15"/>
      <c r="C145" s="11"/>
      <c r="D145" s="7" t="s">
        <v>32</v>
      </c>
      <c r="E145" s="42" t="s">
        <v>116</v>
      </c>
      <c r="F145" s="43">
        <v>30</v>
      </c>
      <c r="G145" s="43">
        <v>1.98</v>
      </c>
      <c r="H145" s="43">
        <v>0.36</v>
      </c>
      <c r="I145" s="43">
        <v>10.199999999999999</v>
      </c>
      <c r="J145" s="43">
        <v>54.3</v>
      </c>
      <c r="K145" s="44" t="s">
        <v>53</v>
      </c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SUM(F139:F147)</f>
        <v>760</v>
      </c>
      <c r="G148" s="19">
        <f t="shared" ref="G148:J148" si="48">SUM(G139:G147)</f>
        <v>26.71</v>
      </c>
      <c r="H148" s="19">
        <f t="shared" si="48"/>
        <v>22.359999999999996</v>
      </c>
      <c r="I148" s="19">
        <f t="shared" si="48"/>
        <v>114.49000000000001</v>
      </c>
      <c r="J148" s="19">
        <f t="shared" si="48"/>
        <v>784.68</v>
      </c>
      <c r="K148" s="25"/>
      <c r="L148" s="19">
        <f t="shared" ref="L148" si="49">SUM(L139:L147)</f>
        <v>0</v>
      </c>
    </row>
    <row r="149" spans="1:12" ht="15.75" thickBot="1" x14ac:dyDescent="0.25">
      <c r="A149" s="29">
        <f>A132</f>
        <v>2</v>
      </c>
      <c r="B149" s="30">
        <f>B132</f>
        <v>3</v>
      </c>
      <c r="C149" s="65" t="s">
        <v>4</v>
      </c>
      <c r="D149" s="66"/>
      <c r="E149" s="31"/>
      <c r="F149" s="32">
        <f>F138+F148</f>
        <v>1275</v>
      </c>
      <c r="G149" s="32">
        <f t="shared" ref="G149" si="50">G138+G148</f>
        <v>46.86</v>
      </c>
      <c r="H149" s="32">
        <f t="shared" ref="H149" si="51">H138+H148</f>
        <v>41.069999999999993</v>
      </c>
      <c r="I149" s="32">
        <f t="shared" ref="I149" si="52">I138+I148</f>
        <v>199.13</v>
      </c>
      <c r="J149" s="32">
        <f t="shared" ref="J149:L149" si="53">J138+J148</f>
        <v>1388.21</v>
      </c>
      <c r="K149" s="32"/>
      <c r="L149" s="32">
        <f t="shared" si="53"/>
        <v>0</v>
      </c>
    </row>
    <row r="150" spans="1:12" ht="25.5" x14ac:dyDescent="0.25">
      <c r="A150" s="20">
        <v>2</v>
      </c>
      <c r="B150" s="21">
        <v>4</v>
      </c>
      <c r="C150" s="22" t="s">
        <v>20</v>
      </c>
      <c r="D150" s="5" t="s">
        <v>21</v>
      </c>
      <c r="E150" s="39" t="s">
        <v>141</v>
      </c>
      <c r="F150" s="40">
        <v>270</v>
      </c>
      <c r="G150" s="40">
        <v>15.05</v>
      </c>
      <c r="H150" s="40">
        <v>16.39</v>
      </c>
      <c r="I150" s="40">
        <v>32.57</v>
      </c>
      <c r="J150" s="40">
        <v>375.53</v>
      </c>
      <c r="K150" s="41" t="s">
        <v>66</v>
      </c>
      <c r="L150" s="40"/>
    </row>
    <row r="151" spans="1:12" ht="15" x14ac:dyDescent="0.25">
      <c r="A151" s="23"/>
      <c r="B151" s="15"/>
      <c r="C151" s="11"/>
      <c r="D151" s="7" t="s">
        <v>22</v>
      </c>
      <c r="E151" s="42" t="s">
        <v>73</v>
      </c>
      <c r="F151" s="43">
        <v>200</v>
      </c>
      <c r="G151" s="43">
        <v>0.1</v>
      </c>
      <c r="H151" s="43">
        <v>0</v>
      </c>
      <c r="I151" s="43">
        <v>15</v>
      </c>
      <c r="J151" s="43">
        <v>60</v>
      </c>
      <c r="K151" s="44" t="s">
        <v>49</v>
      </c>
      <c r="L151" s="43"/>
    </row>
    <row r="152" spans="1:12" ht="15" x14ac:dyDescent="0.25">
      <c r="A152" s="23"/>
      <c r="B152" s="15"/>
      <c r="C152" s="11"/>
      <c r="D152" s="7" t="s">
        <v>23</v>
      </c>
      <c r="E152" s="42" t="s">
        <v>74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 t="s">
        <v>47</v>
      </c>
      <c r="L152" s="43"/>
    </row>
    <row r="153" spans="1:12" ht="15" x14ac:dyDescent="0.2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SUM(F150:F155)</f>
        <v>520</v>
      </c>
      <c r="G156" s="19">
        <f>SUM(G150:G155)</f>
        <v>18.95</v>
      </c>
      <c r="H156" s="19">
        <f>SUM(H150:H155)</f>
        <v>16.79</v>
      </c>
      <c r="I156" s="19">
        <f>SUM(I150:I155)</f>
        <v>72.17</v>
      </c>
      <c r="J156" s="19">
        <f>SUM(J150:J155)</f>
        <v>553.03</v>
      </c>
      <c r="K156" s="25"/>
      <c r="L156" s="19">
        <f>SUM(L150:L155)</f>
        <v>0</v>
      </c>
    </row>
    <row r="157" spans="1:12" ht="15" x14ac:dyDescent="0.25">
      <c r="A157" s="26">
        <f>A150</f>
        <v>2</v>
      </c>
      <c r="B157" s="13">
        <v>4</v>
      </c>
      <c r="C157" s="10" t="s">
        <v>25</v>
      </c>
      <c r="D157" s="7" t="s">
        <v>26</v>
      </c>
      <c r="E157" s="42" t="s">
        <v>142</v>
      </c>
      <c r="F157" s="43">
        <v>60</v>
      </c>
      <c r="G157" s="43">
        <v>0.62</v>
      </c>
      <c r="H157" s="43">
        <v>5.31</v>
      </c>
      <c r="I157" s="43">
        <v>6.29</v>
      </c>
      <c r="J157" s="43">
        <v>75.459999999999994</v>
      </c>
      <c r="K157" s="44" t="s">
        <v>67</v>
      </c>
      <c r="L157" s="43"/>
    </row>
    <row r="158" spans="1:12" ht="15" x14ac:dyDescent="0.25">
      <c r="A158" s="23"/>
      <c r="B158" s="15"/>
      <c r="C158" s="11"/>
      <c r="D158" s="7" t="s">
        <v>27</v>
      </c>
      <c r="E158" s="42" t="s">
        <v>99</v>
      </c>
      <c r="F158" s="43">
        <v>200</v>
      </c>
      <c r="G158" s="43">
        <v>3.03</v>
      </c>
      <c r="H158" s="43">
        <v>5.0199999999999996</v>
      </c>
      <c r="I158" s="43">
        <v>10.52</v>
      </c>
      <c r="J158" s="43">
        <v>99.42</v>
      </c>
      <c r="K158" s="44" t="s">
        <v>68</v>
      </c>
      <c r="L158" s="43"/>
    </row>
    <row r="159" spans="1:12" ht="15" x14ac:dyDescent="0.25">
      <c r="A159" s="23"/>
      <c r="B159" s="15"/>
      <c r="C159" s="11"/>
      <c r="D159" s="7" t="s">
        <v>28</v>
      </c>
      <c r="E159" s="42" t="s">
        <v>143</v>
      </c>
      <c r="F159" s="43">
        <v>90</v>
      </c>
      <c r="G159" s="43">
        <v>11.07</v>
      </c>
      <c r="H159" s="43">
        <v>10</v>
      </c>
      <c r="I159" s="43">
        <v>11.22</v>
      </c>
      <c r="J159" s="43">
        <v>209.4</v>
      </c>
      <c r="K159" s="44" t="s">
        <v>145</v>
      </c>
      <c r="L159" s="43"/>
    </row>
    <row r="160" spans="1:12" ht="15" x14ac:dyDescent="0.25">
      <c r="A160" s="23"/>
      <c r="B160" s="15"/>
      <c r="C160" s="11"/>
      <c r="D160" s="7" t="s">
        <v>29</v>
      </c>
      <c r="E160" s="42" t="s">
        <v>144</v>
      </c>
      <c r="F160" s="43">
        <v>150</v>
      </c>
      <c r="G160" s="43">
        <v>3.15</v>
      </c>
      <c r="H160" s="43">
        <v>6.75</v>
      </c>
      <c r="I160" s="43">
        <v>21.9</v>
      </c>
      <c r="J160" s="43">
        <v>163.5</v>
      </c>
      <c r="K160" s="44" t="s">
        <v>146</v>
      </c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123</v>
      </c>
      <c r="F161" s="43">
        <v>200</v>
      </c>
      <c r="G161" s="43">
        <v>0</v>
      </c>
      <c r="H161" s="43">
        <v>0</v>
      </c>
      <c r="I161" s="43">
        <v>22.4</v>
      </c>
      <c r="J161" s="43">
        <v>89.6</v>
      </c>
      <c r="K161" s="44" t="s">
        <v>52</v>
      </c>
      <c r="L161" s="43"/>
    </row>
    <row r="162" spans="1:12" ht="15" x14ac:dyDescent="0.25">
      <c r="A162" s="23"/>
      <c r="B162" s="15"/>
      <c r="C162" s="11"/>
      <c r="D162" s="7" t="s">
        <v>31</v>
      </c>
      <c r="E162" s="42" t="s">
        <v>74</v>
      </c>
      <c r="F162" s="43">
        <v>30</v>
      </c>
      <c r="G162" s="43">
        <v>2.2799999999999998</v>
      </c>
      <c r="H162" s="43">
        <v>0.24</v>
      </c>
      <c r="I162" s="43">
        <v>14.76</v>
      </c>
      <c r="J162" s="43">
        <v>70.5</v>
      </c>
      <c r="K162" s="44" t="s">
        <v>47</v>
      </c>
      <c r="L162" s="43"/>
    </row>
    <row r="163" spans="1:12" ht="15" x14ac:dyDescent="0.25">
      <c r="A163" s="23"/>
      <c r="B163" s="15"/>
      <c r="C163" s="11"/>
      <c r="D163" s="7" t="s">
        <v>32</v>
      </c>
      <c r="E163" s="42" t="s">
        <v>116</v>
      </c>
      <c r="F163" s="43">
        <v>30</v>
      </c>
      <c r="G163" s="43">
        <v>1.98</v>
      </c>
      <c r="H163" s="43">
        <v>0.36</v>
      </c>
      <c r="I163" s="43">
        <v>10.199999999999999</v>
      </c>
      <c r="J163" s="43">
        <v>54.3</v>
      </c>
      <c r="K163" s="44" t="s">
        <v>53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760</v>
      </c>
      <c r="G166" s="19">
        <f t="shared" ref="G166:J166" si="54">SUM(G157:G165)</f>
        <v>22.130000000000003</v>
      </c>
      <c r="H166" s="19">
        <f t="shared" si="54"/>
        <v>27.679999999999996</v>
      </c>
      <c r="I166" s="19">
        <f t="shared" si="54"/>
        <v>97.29</v>
      </c>
      <c r="J166" s="19">
        <f t="shared" si="54"/>
        <v>762.18</v>
      </c>
      <c r="K166" s="25"/>
      <c r="L166" s="19">
        <f t="shared" ref="L166" si="55">SUM(L157:L165)</f>
        <v>0</v>
      </c>
    </row>
    <row r="167" spans="1:12" ht="15.75" thickBot="1" x14ac:dyDescent="0.25">
      <c r="A167" s="29">
        <f>A150</f>
        <v>2</v>
      </c>
      <c r="B167" s="30">
        <f>B150</f>
        <v>4</v>
      </c>
      <c r="C167" s="65" t="s">
        <v>4</v>
      </c>
      <c r="D167" s="66"/>
      <c r="E167" s="31"/>
      <c r="F167" s="32">
        <f>F156+F166</f>
        <v>1280</v>
      </c>
      <c r="G167" s="32">
        <f t="shared" ref="G167" si="56">G156+G166</f>
        <v>41.08</v>
      </c>
      <c r="H167" s="32">
        <f t="shared" ref="H167" si="57">H156+H166</f>
        <v>44.47</v>
      </c>
      <c r="I167" s="32">
        <f t="shared" ref="I167" si="58">I156+I166</f>
        <v>169.46</v>
      </c>
      <c r="J167" s="32">
        <f t="shared" ref="J167:L167" si="59">J156+J166</f>
        <v>1315.21</v>
      </c>
      <c r="K167" s="32"/>
      <c r="L167" s="32">
        <f t="shared" si="59"/>
        <v>0</v>
      </c>
    </row>
    <row r="168" spans="1:12" ht="25.5" x14ac:dyDescent="0.25">
      <c r="A168" s="20">
        <v>2</v>
      </c>
      <c r="B168" s="21">
        <v>5</v>
      </c>
      <c r="C168" s="22" t="s">
        <v>20</v>
      </c>
      <c r="D168" s="5" t="s">
        <v>21</v>
      </c>
      <c r="E168" s="39" t="s">
        <v>147</v>
      </c>
      <c r="F168" s="40">
        <v>250</v>
      </c>
      <c r="G168" s="40">
        <v>16.100000000000001</v>
      </c>
      <c r="H168" s="40">
        <v>15.56</v>
      </c>
      <c r="I168" s="40">
        <v>36.86</v>
      </c>
      <c r="J168" s="40">
        <v>389.4</v>
      </c>
      <c r="K168" s="41" t="s">
        <v>69</v>
      </c>
      <c r="L168" s="40"/>
    </row>
    <row r="169" spans="1:12" ht="15" x14ac:dyDescent="0.25">
      <c r="A169" s="23"/>
      <c r="B169" s="15"/>
      <c r="C169" s="11"/>
      <c r="D169" s="7" t="s">
        <v>22</v>
      </c>
      <c r="E169" s="42" t="s">
        <v>148</v>
      </c>
      <c r="F169" s="43">
        <v>200</v>
      </c>
      <c r="G169" s="43">
        <v>0</v>
      </c>
      <c r="H169" s="43">
        <v>0</v>
      </c>
      <c r="I169" s="43">
        <v>22.76</v>
      </c>
      <c r="J169" s="43">
        <v>91.04</v>
      </c>
      <c r="K169" s="44" t="s">
        <v>46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74</v>
      </c>
      <c r="F170" s="43">
        <v>50</v>
      </c>
      <c r="G170" s="43">
        <v>3.8</v>
      </c>
      <c r="H170" s="43">
        <v>0.4</v>
      </c>
      <c r="I170" s="43">
        <v>24.6</v>
      </c>
      <c r="J170" s="43">
        <v>117.5</v>
      </c>
      <c r="K170" s="44" t="s">
        <v>47</v>
      </c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75" customHeight="1" x14ac:dyDescent="0.25">
      <c r="A174" s="24"/>
      <c r="B174" s="17"/>
      <c r="C174" s="8"/>
      <c r="D174" s="18" t="s">
        <v>33</v>
      </c>
      <c r="E174" s="9"/>
      <c r="F174" s="19">
        <f>SUM(F168:F173)</f>
        <v>500</v>
      </c>
      <c r="G174" s="19">
        <f>SUM(G168:G173)</f>
        <v>19.900000000000002</v>
      </c>
      <c r="H174" s="19">
        <f>SUM(H168:H173)</f>
        <v>15.96</v>
      </c>
      <c r="I174" s="19">
        <f>SUM(I168:I173)</f>
        <v>84.22</v>
      </c>
      <c r="J174" s="19">
        <f>SUM(J168:J173)</f>
        <v>597.94000000000005</v>
      </c>
      <c r="K174" s="25"/>
      <c r="L174" s="19">
        <f>SUM(L168:L173)</f>
        <v>0</v>
      </c>
    </row>
    <row r="175" spans="1:12" ht="15" x14ac:dyDescent="0.25">
      <c r="A175" s="26">
        <f>A168</f>
        <v>2</v>
      </c>
      <c r="B175" s="13">
        <v>5</v>
      </c>
      <c r="C175" s="10" t="s">
        <v>25</v>
      </c>
      <c r="D175" s="7" t="s">
        <v>26</v>
      </c>
      <c r="E175" s="42" t="s">
        <v>149</v>
      </c>
      <c r="F175" s="43">
        <v>60</v>
      </c>
      <c r="G175" s="43">
        <v>0.94</v>
      </c>
      <c r="H175" s="43">
        <v>3.92</v>
      </c>
      <c r="I175" s="43">
        <v>4.8</v>
      </c>
      <c r="J175" s="43">
        <v>57.75</v>
      </c>
      <c r="K175" s="44" t="s">
        <v>70</v>
      </c>
      <c r="L175" s="43"/>
    </row>
    <row r="176" spans="1:12" ht="15" x14ac:dyDescent="0.25">
      <c r="A176" s="23"/>
      <c r="B176" s="15"/>
      <c r="C176" s="11"/>
      <c r="D176" s="7" t="s">
        <v>27</v>
      </c>
      <c r="E176" s="42" t="s">
        <v>150</v>
      </c>
      <c r="F176" s="43">
        <v>200</v>
      </c>
      <c r="G176" s="43">
        <v>4.3899999999999997</v>
      </c>
      <c r="H176" s="43">
        <v>4.22</v>
      </c>
      <c r="I176" s="43">
        <v>13.06</v>
      </c>
      <c r="J176" s="43">
        <v>107.8</v>
      </c>
      <c r="K176" s="44" t="s">
        <v>51</v>
      </c>
      <c r="L176" s="43"/>
    </row>
    <row r="177" spans="1:12" ht="15" x14ac:dyDescent="0.25">
      <c r="A177" s="23"/>
      <c r="B177" s="15"/>
      <c r="C177" s="11"/>
      <c r="D177" s="7" t="s">
        <v>28</v>
      </c>
      <c r="E177" s="42" t="s">
        <v>151</v>
      </c>
      <c r="F177" s="43">
        <v>200</v>
      </c>
      <c r="G177" s="43">
        <v>13.12</v>
      </c>
      <c r="H177" s="43">
        <v>17.309999999999999</v>
      </c>
      <c r="I177" s="43">
        <v>32.659999999999997</v>
      </c>
      <c r="J177" s="43">
        <v>381.7</v>
      </c>
      <c r="K177" s="44" t="s">
        <v>153</v>
      </c>
      <c r="L177" s="43"/>
    </row>
    <row r="178" spans="1:12" ht="15" x14ac:dyDescent="0.2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30</v>
      </c>
      <c r="E179" s="42" t="s">
        <v>152</v>
      </c>
      <c r="F179" s="43">
        <v>200</v>
      </c>
      <c r="G179" s="43">
        <v>1.4</v>
      </c>
      <c r="H179" s="43">
        <v>0</v>
      </c>
      <c r="I179" s="43">
        <v>29</v>
      </c>
      <c r="J179" s="43">
        <v>122</v>
      </c>
      <c r="K179" s="44" t="s">
        <v>71</v>
      </c>
      <c r="L179" s="43"/>
    </row>
    <row r="180" spans="1:12" ht="15" x14ac:dyDescent="0.25">
      <c r="A180" s="23"/>
      <c r="B180" s="15"/>
      <c r="C180" s="11"/>
      <c r="D180" s="7" t="s">
        <v>31</v>
      </c>
      <c r="E180" s="42" t="s">
        <v>74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32</v>
      </c>
      <c r="E181" s="42" t="s">
        <v>116</v>
      </c>
      <c r="F181" s="43">
        <v>30</v>
      </c>
      <c r="G181" s="43">
        <v>1.98</v>
      </c>
      <c r="H181" s="43">
        <v>0.36</v>
      </c>
      <c r="I181" s="43">
        <v>10.199999999999999</v>
      </c>
      <c r="J181" s="43">
        <v>54.3</v>
      </c>
      <c r="K181" s="44" t="s">
        <v>53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720</v>
      </c>
      <c r="G184" s="19">
        <f t="shared" ref="G184:J184" si="60">SUM(G175:G183)</f>
        <v>24.11</v>
      </c>
      <c r="H184" s="19">
        <f t="shared" si="60"/>
        <v>26.049999999999997</v>
      </c>
      <c r="I184" s="19">
        <f t="shared" si="60"/>
        <v>104.48</v>
      </c>
      <c r="J184" s="19">
        <f t="shared" si="60"/>
        <v>794.05</v>
      </c>
      <c r="K184" s="25"/>
      <c r="L184" s="19">
        <f t="shared" ref="L184" si="61">SUM(L175:L183)</f>
        <v>0</v>
      </c>
    </row>
    <row r="185" spans="1:12" ht="15.75" thickBot="1" x14ac:dyDescent="0.25">
      <c r="A185" s="29">
        <f>A168</f>
        <v>2</v>
      </c>
      <c r="B185" s="30">
        <f>B168</f>
        <v>5</v>
      </c>
      <c r="C185" s="65" t="s">
        <v>4</v>
      </c>
      <c r="D185" s="66"/>
      <c r="E185" s="31"/>
      <c r="F185" s="32">
        <f>F174+F184</f>
        <v>1220</v>
      </c>
      <c r="G185" s="32">
        <f t="shared" ref="G185" si="62">G174+G184</f>
        <v>44.010000000000005</v>
      </c>
      <c r="H185" s="32">
        <f t="shared" ref="H185" si="63">H174+H184</f>
        <v>42.01</v>
      </c>
      <c r="I185" s="32">
        <f t="shared" ref="I185" si="64">I174+I184</f>
        <v>188.7</v>
      </c>
      <c r="J185" s="32">
        <f t="shared" ref="J185:L185" si="65">J174+J184</f>
        <v>1391.99</v>
      </c>
      <c r="K185" s="32"/>
      <c r="L185" s="32">
        <f t="shared" si="65"/>
        <v>0</v>
      </c>
    </row>
    <row r="186" spans="1:12" ht="13.5" thickBot="1" x14ac:dyDescent="0.25">
      <c r="A186" s="27"/>
      <c r="B186" s="28"/>
      <c r="C186" s="67" t="s">
        <v>5</v>
      </c>
      <c r="D186" s="67"/>
      <c r="E186" s="67"/>
      <c r="F186" s="34">
        <f>(F23+F41+F59+F77+F95+F113+F131+F149+F167+F185)/(IF(F23=0,0,1)+IF(F41=0,0,1)+IF(F59=0,0,1)+IF(F77=0,0,1)+IF(F95=0,0,1)+IF(F113=0,0,1)+IF(F131=0,0,1)+IF(F149=0,0,1)+IF(F167=0,0,1)+IF(F185=0,0,1))</f>
        <v>1255.2</v>
      </c>
      <c r="G186" s="34">
        <f>(G23+G41+G59+G77+G95+G113+G131+G149+G167+G185)/(IF(G23=0,0,1)+IF(G41=0,0,1)+IF(G59=0,0,1)+IF(G77=0,0,1)+IF(G95=0,0,1)+IF(G113=0,0,1)+IF(G131=0,0,1)+IF(G149=0,0,1)+IF(G167=0,0,1)+IF(G185=0,0,1))</f>
        <v>42.936999999999998</v>
      </c>
      <c r="H186" s="34">
        <f>(H23+H41+H59+H77+H95+H113+H131+H149+H167+H185)/(IF(H23=0,0,1)+IF(H41=0,0,1)+IF(H59=0,0,1)+IF(H77=0,0,1)+IF(H95=0,0,1)+IF(H113=0,0,1)+IF(H131=0,0,1)+IF(H149=0,0,1)+IF(H167=0,0,1)+IF(H185=0,0,1))</f>
        <v>42.552</v>
      </c>
      <c r="I186" s="34">
        <f>(I23+I41+I59+I77+I95+I113+I131+I149+I167+I185)/(IF(I23=0,0,1)+IF(I41=0,0,1)+IF(I59=0,0,1)+IF(I77=0,0,1)+IF(I95=0,0,1)+IF(I113=0,0,1)+IF(I131=0,0,1)+IF(I149=0,0,1)+IF(I167=0,0,1)+IF(I185=0,0,1))</f>
        <v>185.02600000000001</v>
      </c>
      <c r="J186" s="34">
        <f>(J23+J41+J59+J77+J95+J113+J131+J149+J167+J185)/(IF(J23=0,0,1)+IF(J41=0,0,1)+IF(J59=0,0,1)+IF(J77=0,0,1)+IF(J95=0,0,1)+IF(J113=0,0,1)+IF(J131=0,0,1)+IF(J149=0,0,1)+IF(J167=0,0,1)+IF(J185=0,0,1))</f>
        <v>1332.1429999999998</v>
      </c>
      <c r="K186" s="34"/>
      <c r="L186" s="34" t="e">
        <f>(L23+L41+L59+L77+L95+L113+L131+L149+L167+L185)/(IF(L23=0,0,1)+IF(L41=0,0,1)+IF(L59=0,0,1)+IF(L77=0,0,1)+IF(L95=0,0,1)+IF(L113=0,0,1)+IF(L131=0,0,1)+IF(L149=0,0,1)+IF(L167=0,0,1)+IF(L185=0,0,1))</f>
        <v>#DIV/0!</v>
      </c>
    </row>
  </sheetData>
  <mergeCells count="14"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2022-05-16T14:23:56Z</dcterms:created>
  <dcterms:modified xsi:type="dcterms:W3CDTF">2025-02-03T17:13:21Z</dcterms:modified>
</cp:coreProperties>
</file>